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42" documentId="8_{3CA8DB8E-D2F4-4227-99AE-54D85864ABA4}" xr6:coauthVersionLast="47" xr6:coauthVersionMax="47" xr10:uidLastSave="{4A5D27F9-FDF7-4D7F-BB67-4BB6082537B2}"/>
  <bookViews>
    <workbookView xWindow="-120" yWindow="-120" windowWidth="29040" windowHeight="15840" tabRatio="472" activeTab="1" xr2:uid="{00000000-000D-0000-FFFF-FFFF00000000}"/>
  </bookViews>
  <sheets>
    <sheet name="Etario.x.Establ.Sector.Genero" sheetId="7" r:id="rId1"/>
    <sheet name="Tabla&amp;Gráfica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7" l="1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C42" i="7"/>
  <c r="C41" i="7"/>
  <c r="AF4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AH39" i="7"/>
  <c r="AG39" i="7"/>
  <c r="AH38" i="7"/>
  <c r="AG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H36" i="7"/>
  <c r="AG36" i="7"/>
  <c r="AH35" i="7"/>
  <c r="AG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H33" i="7"/>
  <c r="AG33" i="7"/>
  <c r="AH32" i="7"/>
  <c r="AG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H30" i="7"/>
  <c r="AG30" i="7"/>
  <c r="AH29" i="7"/>
  <c r="AG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AH27" i="7"/>
  <c r="AG27" i="7"/>
  <c r="AH26" i="7"/>
  <c r="AG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H24" i="7"/>
  <c r="AG24" i="7"/>
  <c r="AH23" i="7"/>
  <c r="AG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AH21" i="7"/>
  <c r="AG21" i="7"/>
  <c r="AH20" i="7"/>
  <c r="AG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H18" i="7"/>
  <c r="AG18" i="7"/>
  <c r="AH17" i="7"/>
  <c r="AG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AH15" i="7"/>
  <c r="AG15" i="7"/>
  <c r="AH14" i="7"/>
  <c r="AG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H12" i="7"/>
  <c r="AG12" i="7"/>
  <c r="AH11" i="7"/>
  <c r="AG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AH9" i="7"/>
  <c r="AG9" i="7"/>
  <c r="AH8" i="7"/>
  <c r="AG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AH6" i="7"/>
  <c r="AG6" i="7"/>
  <c r="AH5" i="7"/>
  <c r="AG5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AH3" i="7"/>
  <c r="AG3" i="7"/>
  <c r="AH2" i="7"/>
  <c r="AG2" i="7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4" i="7" l="1"/>
  <c r="AH34" i="7"/>
  <c r="AH28" i="7"/>
  <c r="AH40" i="7"/>
  <c r="AG16" i="7"/>
  <c r="AG10" i="7"/>
  <c r="AH31" i="7"/>
  <c r="AG37" i="7"/>
  <c r="AH37" i="7"/>
  <c r="AH13" i="7"/>
  <c r="AG19" i="7"/>
  <c r="I43" i="7"/>
  <c r="Q43" i="7"/>
  <c r="Y43" i="7"/>
  <c r="AG31" i="7"/>
  <c r="AG34" i="7"/>
  <c r="AH10" i="7"/>
  <c r="AG13" i="7"/>
  <c r="AG28" i="7"/>
  <c r="AG40" i="7"/>
  <c r="AH16" i="7"/>
  <c r="AH19" i="7"/>
  <c r="AH22" i="7"/>
  <c r="J43" i="7"/>
  <c r="Z43" i="7"/>
  <c r="C43" i="7"/>
  <c r="K43" i="7"/>
  <c r="S43" i="7"/>
  <c r="AA43" i="7"/>
  <c r="R43" i="7"/>
  <c r="AG4" i="7"/>
  <c r="D43" i="7"/>
  <c r="L43" i="7"/>
  <c r="T43" i="7"/>
  <c r="AB43" i="7"/>
  <c r="AG25" i="7"/>
  <c r="E43" i="7"/>
  <c r="M43" i="7"/>
  <c r="U43" i="7"/>
  <c r="AC43" i="7"/>
  <c r="AG7" i="7"/>
  <c r="AH25" i="7"/>
  <c r="F43" i="7"/>
  <c r="N43" i="7"/>
  <c r="V43" i="7"/>
  <c r="AD43" i="7"/>
  <c r="AH7" i="7"/>
  <c r="G43" i="7"/>
  <c r="O43" i="7"/>
  <c r="W43" i="7"/>
  <c r="AE43" i="7"/>
  <c r="H43" i="7"/>
  <c r="P43" i="7"/>
  <c r="X43" i="7"/>
  <c r="AF43" i="7"/>
  <c r="AG22" i="7"/>
  <c r="AH43" i="7" l="1"/>
  <c r="AG43" i="7" l="1"/>
</calcChain>
</file>

<file path=xl/sharedStrings.xml><?xml version="1.0" encoding="utf-8"?>
<sst xmlns="http://schemas.openxmlformats.org/spreadsheetml/2006/main" count="109" uniqueCount="70">
  <si>
    <t>ESTABLECIMIENTO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</si>
  <si>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</si>
  <si>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</si>
  <si>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</si>
  <si>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</si>
  <si>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</si>
  <si>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</si>
  <si>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</si>
  <si>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</si>
  <si>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</si>
  <si>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</si>
  <si>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</si>
  <si>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</si>
  <si>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</si>
  <si>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y +</t>
  </si>
  <si>
    <t>65 y +</t>
  </si>
  <si>
    <t>Pobl Total</t>
  </si>
  <si>
    <t>Suma de MASCULINO</t>
  </si>
  <si>
    <t>Suma de FEMENINO</t>
  </si>
  <si>
    <t>Suma de TOTAL</t>
  </si>
  <si>
    <t>PSR Conoco</t>
  </si>
  <si>
    <t>PSR Collimallin</t>
  </si>
  <si>
    <t>Cecosf Las Quilas</t>
  </si>
  <si>
    <t>Cecosf Arquenco</t>
  </si>
  <si>
    <t>Cecosf El Salar</t>
  </si>
  <si>
    <t>Suma General TOTAL</t>
  </si>
  <si>
    <t>Histórico Anual De Población Autorizada Per-Cápita</t>
  </si>
  <si>
    <t>Cesfam Amanecer &amp; Microcentro</t>
  </si>
  <si>
    <t>Cesfam El Carmen</t>
  </si>
  <si>
    <t>Cesfam Labranza</t>
  </si>
  <si>
    <t>Cesfam Monseñor Sergio Valech</t>
  </si>
  <si>
    <t>Cesfam Pedro de Valdivia</t>
  </si>
  <si>
    <t>Cesfam Pueblo Nuevo</t>
  </si>
  <si>
    <t>Cesfam Santa Rosa</t>
  </si>
  <si>
    <t>Cesfam Villa Alegre</t>
  </si>
  <si>
    <t>PSR Labranza</t>
  </si>
  <si>
    <t>Totales</t>
  </si>
  <si>
    <t>CESFAM ===&gt;  Centro De Salud Familiar</t>
  </si>
  <si>
    <t>CECOSF ===&gt;  Centro Comunitario De Salud Familiar</t>
  </si>
  <si>
    <t>PSR  ======&gt;  Posta De Salud Rural</t>
  </si>
  <si>
    <r>
      <t>Genero</t>
    </r>
    <r>
      <rPr>
        <sz val="8"/>
        <rFont val="Calibri"/>
        <family val="2"/>
      </rPr>
      <t>↓,</t>
    </r>
    <r>
      <rPr>
        <sz val="8"/>
        <rFont val="Arial"/>
        <family val="2"/>
      </rPr>
      <t xml:space="preserve"> Grupo Etario</t>
    </r>
    <r>
      <rPr>
        <sz val="8"/>
        <rFont val="Calibri"/>
        <family val="2"/>
      </rPr>
      <t>→</t>
    </r>
  </si>
  <si>
    <t>Suma Total General MASCULINO</t>
  </si>
  <si>
    <t>Suma Total General FEMENINO</t>
  </si>
  <si>
    <t>CESFAM AMANECER</t>
  </si>
  <si>
    <t>CESFAM LABRANZA</t>
  </si>
  <si>
    <t>CESFAM PUEBLO NUEVO</t>
  </si>
  <si>
    <t>CESFAM SANTA ROSA</t>
  </si>
  <si>
    <t>CESFAM VILLA ALEGRE</t>
  </si>
  <si>
    <t>CESFAM PEDRO DE VALDIVIA</t>
  </si>
  <si>
    <t>CESDA MONSEÑOR SERGIO VALECH BOYECO</t>
  </si>
  <si>
    <t>CESFAM EL CARMEN</t>
  </si>
  <si>
    <t>Posta de Salud Rural Conoco</t>
  </si>
  <si>
    <t>Posta de Salud Rural Collimallin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</si>
  <si>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</si>
  <si>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</si>
  <si>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</si>
  <si>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</si>
  <si>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</si>
  <si>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</si>
  <si>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</si>
  <si>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</si>
  <si>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</si>
  <si>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</si>
  <si>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</si>
  <si>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</si>
  <si>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</si>
  <si>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</si>
  <si>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</si>
  <si>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ESTABLECIMIENTOS</t>
  </si>
  <si>
    <t>DATOS: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</si>
</sst>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CFDCE6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n">
        <color indexed="8"/>
      </left>
      <right/>
      <top style="thick">
        <color rgb="FFC00000"/>
      </top>
      <bottom/>
      <diagonal/>
    </border>
    <border>
      <left/>
      <right style="thin">
        <color indexed="8"/>
      </right>
      <top style="thick">
        <color rgb="FFC00000"/>
      </top>
      <bottom/>
      <diagonal/>
    </border>
    <border>
      <left style="thin">
        <color indexed="8"/>
      </left>
      <right style="thin">
        <color indexed="8"/>
      </right>
      <top style="thick">
        <color rgb="FFC00000"/>
      </top>
      <bottom/>
      <diagonal/>
    </border>
    <border>
      <left style="thin">
        <color indexed="8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n">
        <color indexed="8"/>
      </right>
      <top style="thick">
        <color rgb="FFC00000"/>
      </top>
      <bottom/>
      <diagonal/>
    </border>
    <border>
      <left style="thin">
        <color indexed="8"/>
      </left>
      <right style="thin">
        <color indexed="8"/>
      </right>
      <top style="thick">
        <color rgb="FFC00000"/>
      </top>
      <bottom style="thin">
        <color indexed="8"/>
      </bottom>
      <diagonal/>
    </border>
    <border>
      <left style="thin">
        <color indexed="8"/>
      </left>
      <right style="thick">
        <color rgb="FFC00000"/>
      </right>
      <top style="thick">
        <color rgb="FFC00000"/>
      </top>
      <bottom style="thin">
        <color indexed="8"/>
      </bottom>
      <diagonal/>
    </border>
    <border>
      <left style="thick">
        <color rgb="FFC0000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rgb="FFC00000"/>
      </right>
      <top/>
      <bottom style="thin">
        <color indexed="8"/>
      </bottom>
      <diagonal/>
    </border>
    <border>
      <left style="thick">
        <color rgb="FFC00000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rgb="FFC00000"/>
      </right>
      <top style="thin">
        <color indexed="8"/>
      </top>
      <bottom/>
      <diagonal/>
    </border>
    <border>
      <left style="thin">
        <color indexed="8"/>
      </left>
      <right style="thick">
        <color rgb="FFC00000"/>
      </right>
      <top style="thin">
        <color indexed="8"/>
      </top>
      <bottom style="thin">
        <color indexed="8"/>
      </bottom>
      <diagonal/>
    </border>
    <border>
      <left style="thick">
        <color rgb="FFC00000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rgb="FFC00000"/>
      </right>
      <top style="thin">
        <color indexed="8"/>
      </top>
      <bottom style="medium">
        <color indexed="8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 style="thick">
        <color rgb="FFC00000"/>
      </right>
      <top/>
      <bottom style="thin">
        <color indexed="8"/>
      </bottom>
      <diagonal/>
    </border>
    <border>
      <left style="thick">
        <color rgb="FFC00000"/>
      </left>
      <right style="thin">
        <color indexed="8"/>
      </right>
      <top/>
      <bottom style="thick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C00000"/>
      </bottom>
      <diagonal/>
    </border>
    <border>
      <left style="thin">
        <color indexed="8"/>
      </left>
      <right style="thick">
        <color rgb="FFC00000"/>
      </right>
      <top style="thin">
        <color indexed="8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2" borderId="0"/>
    <xf numFmtId="0" fontId="4" fillId="2" borderId="0"/>
    <xf numFmtId="43" fontId="1" fillId="2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2" xfId="1" applyFont="1" applyBorder="1" applyAlignment="1">
      <alignment horizontal="center" vertical="center" shrinkToFit="1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2" fillId="2" borderId="5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0" xfId="2" applyFont="1" applyAlignment="1">
      <alignment horizontal="center" vertical="center"/>
    </xf>
    <xf numFmtId="0" fontId="2" fillId="2" borderId="8" xfId="1" applyFont="1" applyBorder="1"/>
    <xf numFmtId="164" fontId="2" fillId="2" borderId="5" xfId="3" applyNumberFormat="1" applyFont="1" applyFill="1" applyBorder="1" applyAlignment="1" applyProtection="1"/>
    <xf numFmtId="164" fontId="2" fillId="2" borderId="8" xfId="3" applyNumberFormat="1" applyFont="1" applyFill="1" applyBorder="1" applyAlignment="1" applyProtection="1"/>
    <xf numFmtId="164" fontId="2" fillId="2" borderId="9" xfId="3" applyNumberFormat="1" applyFont="1" applyFill="1" applyBorder="1" applyAlignment="1" applyProtection="1"/>
    <xf numFmtId="0" fontId="2" fillId="2" borderId="0" xfId="2" applyFont="1"/>
    <xf numFmtId="0" fontId="2" fillId="2" borderId="11" xfId="1" applyFont="1" applyBorder="1"/>
    <xf numFmtId="164" fontId="2" fillId="2" borderId="11" xfId="3" applyNumberFormat="1" applyFont="1" applyFill="1" applyBorder="1" applyAlignment="1" applyProtection="1"/>
    <xf numFmtId="164" fontId="2" fillId="2" borderId="12" xfId="3" applyNumberFormat="1" applyFont="1" applyFill="1" applyBorder="1" applyAlignment="1" applyProtection="1"/>
    <xf numFmtId="164" fontId="2" fillId="2" borderId="13" xfId="3" applyNumberFormat="1" applyFont="1" applyFill="1" applyBorder="1" applyAlignment="1" applyProtection="1"/>
    <xf numFmtId="0" fontId="2" fillId="2" borderId="15" xfId="1" applyFont="1" applyBorder="1"/>
    <xf numFmtId="164" fontId="2" fillId="2" borderId="15" xfId="3" applyNumberFormat="1" applyFont="1" applyFill="1" applyBorder="1" applyAlignment="1" applyProtection="1"/>
    <xf numFmtId="164" fontId="2" fillId="2" borderId="16" xfId="3" applyNumberFormat="1" applyFont="1" applyFill="1" applyBorder="1" applyAlignment="1" applyProtection="1"/>
    <xf numFmtId="0" fontId="2" fillId="2" borderId="19" xfId="1" applyFont="1" applyBorder="1"/>
    <xf numFmtId="164" fontId="2" fillId="2" borderId="11" xfId="3" applyNumberFormat="1" applyFont="1" applyBorder="1" applyProtection="1"/>
    <xf numFmtId="164" fontId="2" fillId="2" borderId="17" xfId="3" applyNumberFormat="1" applyFont="1" applyFill="1" applyBorder="1" applyProtection="1"/>
    <xf numFmtId="164" fontId="2" fillId="2" borderId="19" xfId="3" applyNumberFormat="1" applyFont="1" applyBorder="1" applyProtection="1"/>
    <xf numFmtId="164" fontId="2" fillId="2" borderId="20" xfId="3" applyNumberFormat="1" applyFont="1" applyBorder="1" applyProtection="1"/>
    <xf numFmtId="164" fontId="2" fillId="2" borderId="1" xfId="3" applyNumberFormat="1" applyFont="1" applyBorder="1" applyProtection="1"/>
    <xf numFmtId="164" fontId="2" fillId="2" borderId="23" xfId="3" applyNumberFormat="1" applyFont="1" applyBorder="1" applyProtection="1"/>
    <xf numFmtId="164" fontId="2" fillId="2" borderId="26" xfId="3" applyNumberFormat="1" applyFont="1" applyBorder="1" applyProtection="1"/>
    <xf numFmtId="164" fontId="2" fillId="2" borderId="27" xfId="3" applyNumberFormat="1" applyFont="1" applyBorder="1" applyProtection="1"/>
    <xf numFmtId="164" fontId="2" fillId="2" borderId="8" xfId="3" applyNumberFormat="1" applyFont="1" applyBorder="1" applyProtection="1"/>
    <xf numFmtId="164" fontId="2" fillId="2" borderId="9" xfId="3" applyNumberFormat="1" applyFont="1" applyBorder="1" applyProtection="1"/>
    <xf numFmtId="164" fontId="2" fillId="2" borderId="17" xfId="3" applyNumberFormat="1" applyFont="1" applyBorder="1" applyProtection="1"/>
    <xf numFmtId="164" fontId="2" fillId="2" borderId="15" xfId="3" applyNumberFormat="1" applyFont="1" applyBorder="1" applyProtection="1"/>
    <xf numFmtId="164" fontId="2" fillId="2" borderId="16" xfId="3" applyNumberFormat="1" applyFont="1" applyBorder="1" applyProtection="1"/>
    <xf numFmtId="164" fontId="2" fillId="2" borderId="11" xfId="3" applyNumberFormat="1" applyFont="1" applyFill="1" applyBorder="1" applyProtection="1"/>
    <xf numFmtId="164" fontId="2" fillId="2" borderId="8" xfId="3" applyNumberFormat="1" applyFont="1" applyFill="1" applyBorder="1" applyProtection="1"/>
    <xf numFmtId="164" fontId="2" fillId="2" borderId="9" xfId="3" applyNumberFormat="1" applyFont="1" applyFill="1" applyBorder="1" applyProtection="1"/>
    <xf numFmtId="164" fontId="2" fillId="2" borderId="13" xfId="3" applyNumberFormat="1" applyFont="1" applyFill="1" applyBorder="1" applyProtection="1"/>
    <xf numFmtId="164" fontId="2" fillId="2" borderId="0" xfId="2" applyNumberFormat="1" applyFont="1"/>
    <xf numFmtId="0" fontId="2" fillId="2" borderId="31" xfId="1" applyFont="1" applyBorder="1"/>
    <xf numFmtId="164" fontId="2" fillId="2" borderId="32" xfId="3" applyNumberFormat="1" applyFont="1" applyBorder="1" applyProtection="1"/>
    <xf numFmtId="164" fontId="2" fillId="2" borderId="32" xfId="3" applyNumberFormat="1" applyFont="1" applyFill="1" applyBorder="1" applyProtection="1"/>
    <xf numFmtId="164" fontId="2" fillId="2" borderId="33" xfId="3" applyNumberFormat="1" applyFont="1" applyFill="1" applyBorder="1" applyAlignment="1" applyProtection="1">
      <alignment horizontal="right"/>
    </xf>
    <xf numFmtId="0" fontId="2" fillId="2" borderId="22" xfId="1" applyFont="1" applyBorder="1"/>
    <xf numFmtId="164" fontId="2" fillId="2" borderId="1" xfId="3" applyNumberFormat="1" applyFont="1" applyFill="1" applyBorder="1" applyProtection="1"/>
    <xf numFmtId="164" fontId="2" fillId="2" borderId="29" xfId="3" applyNumberFormat="1" applyFont="1" applyFill="1" applyBorder="1" applyProtection="1"/>
    <xf numFmtId="0" fontId="2" fillId="2" borderId="35" xfId="1" applyFont="1" applyBorder="1"/>
    <xf numFmtId="164" fontId="2" fillId="2" borderId="36" xfId="3" applyNumberFormat="1" applyFont="1" applyBorder="1" applyProtection="1"/>
    <xf numFmtId="164" fontId="2" fillId="2" borderId="37" xfId="3" applyNumberFormat="1" applyFont="1" applyBorder="1" applyProtection="1"/>
    <xf numFmtId="0" fontId="2" fillId="2" borderId="39" xfId="1" applyFont="1" applyBorder="1"/>
    <xf numFmtId="164" fontId="2" fillId="2" borderId="40" xfId="3" applyNumberFormat="1" applyFont="1" applyBorder="1" applyProtection="1"/>
    <xf numFmtId="164" fontId="2" fillId="2" borderId="41" xfId="3" applyNumberFormat="1" applyFont="1" applyBorder="1" applyProtection="1"/>
    <xf numFmtId="164" fontId="2" fillId="2" borderId="28" xfId="3" applyNumberFormat="1" applyFont="1" applyFill="1" applyBorder="1" applyProtection="1"/>
    <xf numFmtId="0" fontId="2" fillId="2" borderId="32" xfId="1" applyFont="1" applyBorder="1"/>
    <xf numFmtId="0" fontId="2" fillId="2" borderId="1" xfId="1" applyFont="1" applyBorder="1"/>
    <xf numFmtId="0" fontId="2" fillId="2" borderId="26" xfId="1" applyFont="1" applyBorder="1"/>
    <xf numFmtId="164" fontId="2" fillId="2" borderId="43" xfId="3" applyNumberFormat="1" applyFont="1" applyFill="1" applyBorder="1" applyProtection="1"/>
    <xf numFmtId="0" fontId="2" fillId="2" borderId="45" xfId="1" applyFont="1" applyBorder="1"/>
    <xf numFmtId="164" fontId="2" fillId="2" borderId="45" xfId="3" applyNumberFormat="1" applyFont="1" applyBorder="1" applyProtection="1"/>
    <xf numFmtId="164" fontId="2" fillId="2" borderId="46" xfId="3" applyNumberFormat="1" applyFont="1" applyBorder="1" applyProtection="1"/>
    <xf numFmtId="164" fontId="2" fillId="2" borderId="33" xfId="3" applyNumberFormat="1" applyFont="1" applyFill="1" applyBorder="1" applyProtection="1"/>
    <xf numFmtId="164" fontId="2" fillId="2" borderId="23" xfId="3" applyNumberFormat="1" applyFont="1" applyFill="1" applyBorder="1" applyProtection="1"/>
    <xf numFmtId="164" fontId="2" fillId="2" borderId="33" xfId="3" applyNumberFormat="1" applyFont="1" applyBorder="1" applyProtection="1"/>
    <xf numFmtId="0" fontId="5" fillId="2" borderId="47" xfId="1" applyFont="1" applyBorder="1" applyAlignment="1">
      <alignment horizontal="center"/>
    </xf>
    <xf numFmtId="0" fontId="5" fillId="2" borderId="31" xfId="1" applyFont="1" applyBorder="1" applyAlignment="1">
      <alignment horizontal="center"/>
    </xf>
    <xf numFmtId="0" fontId="5" fillId="2" borderId="21" xfId="1" applyFont="1" applyBorder="1" applyAlignment="1">
      <alignment horizontal="center"/>
    </xf>
    <xf numFmtId="0" fontId="5" fillId="2" borderId="22" xfId="1" applyFont="1" applyBorder="1" applyAlignment="1">
      <alignment horizontal="center"/>
    </xf>
    <xf numFmtId="0" fontId="5" fillId="2" borderId="24" xfId="1" applyFont="1" applyBorder="1" applyAlignment="1">
      <alignment horizontal="center"/>
    </xf>
    <xf numFmtId="0" fontId="5" fillId="2" borderId="25" xfId="1" applyFont="1" applyBorder="1" applyAlignment="1">
      <alignment horizontal="center"/>
    </xf>
    <xf numFmtId="0" fontId="2" fillId="2" borderId="30" xfId="1" applyFont="1" applyBorder="1" applyAlignment="1">
      <alignment horizontal="left" vertical="center" wrapText="1" shrinkToFit="1"/>
    </xf>
    <xf numFmtId="0" fontId="2" fillId="2" borderId="34" xfId="1" applyFont="1" applyBorder="1" applyAlignment="1">
      <alignment horizontal="left" vertical="center" wrapText="1" shrinkToFit="1"/>
    </xf>
    <xf numFmtId="0" fontId="2" fillId="2" borderId="42" xfId="1" applyFont="1" applyBorder="1" applyAlignment="1">
      <alignment horizontal="left" vertical="center" wrapText="1" shrinkToFit="1"/>
    </xf>
    <xf numFmtId="0" fontId="2" fillId="2" borderId="7" xfId="1" applyFont="1" applyBorder="1" applyAlignment="1">
      <alignment horizontal="left" vertical="center" wrapText="1" shrinkToFit="1"/>
    </xf>
    <xf numFmtId="0" fontId="2" fillId="2" borderId="10" xfId="1" applyFont="1" applyBorder="1" applyAlignment="1">
      <alignment horizontal="left" vertical="center" wrapText="1" shrinkToFit="1"/>
    </xf>
    <xf numFmtId="0" fontId="2" fillId="2" borderId="44" xfId="1" applyFont="1" applyBorder="1" applyAlignment="1">
      <alignment horizontal="left" vertical="center" wrapText="1" shrinkToFit="1"/>
    </xf>
    <xf numFmtId="0" fontId="2" fillId="2" borderId="18" xfId="1" applyFont="1" applyBorder="1" applyAlignment="1">
      <alignment horizontal="left" vertical="center" wrapText="1" shrinkToFit="1"/>
    </xf>
    <xf numFmtId="0" fontId="2" fillId="2" borderId="14" xfId="1" applyFont="1" applyBorder="1" applyAlignment="1">
      <alignment horizontal="left" vertical="center" wrapText="1" shrinkToFit="1"/>
    </xf>
    <xf numFmtId="0" fontId="2" fillId="2" borderId="38" xfId="1" applyFont="1" applyBorder="1" applyAlignment="1">
      <alignment horizontal="left" vertical="center" wrapText="1" shrinkToFit="1"/>
    </xf>
    <xf numFmtId="164" fontId="7" fillId="0" borderId="0" xfId="4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3" borderId="0" xfId="4" applyNumberFormat="1" applyFont="1" applyFill="1" applyBorder="1" applyAlignment="1">
      <alignment horizontal="center"/>
    </xf>
    <xf numFmtId="164" fontId="7" fillId="0" borderId="48" xfId="4" applyNumberFormat="1" applyFont="1" applyFill="1" applyBorder="1" applyAlignment="1">
      <alignment horizontal="center"/>
    </xf>
    <xf numFmtId="164" fontId="6" fillId="0" borderId="48" xfId="4" applyNumberFormat="1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/>
    <xf numFmtId="164" fontId="8" fillId="0" borderId="54" xfId="4" applyNumberFormat="1" applyFont="1" applyFill="1" applyBorder="1" applyAlignment="1">
      <alignment horizontal="center"/>
    </xf>
    <xf numFmtId="164" fontId="9" fillId="0" borderId="54" xfId="4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164" fontId="9" fillId="0" borderId="49" xfId="4" applyNumberFormat="1" applyFont="1" applyFill="1" applyBorder="1" applyAlignment="1">
      <alignment horizontal="center"/>
    </xf>
    <xf numFmtId="164" fontId="9" fillId="0" borderId="56" xfId="4" applyNumberFormat="1" applyFont="1" applyFill="1" applyBorder="1" applyAlignment="1">
      <alignment horizontal="center"/>
    </xf>
    <xf numFmtId="0" fontId="8" fillId="3" borderId="56" xfId="0" applyFont="1" applyFill="1" applyBorder="1"/>
    <xf numFmtId="0" fontId="0" fillId="3" borderId="57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6" fillId="3" borderId="58" xfId="0" applyFont="1" applyFill="1" applyBorder="1" applyAlignment="1">
      <alignment horizontal="left" vertical="center"/>
    </xf>
    <xf numFmtId="164" fontId="7" fillId="3" borderId="59" xfId="4" applyNumberFormat="1" applyFont="1" applyFill="1" applyBorder="1" applyAlignment="1">
      <alignment horizontal="center"/>
    </xf>
    <xf numFmtId="0" fontId="6" fillId="3" borderId="52" xfId="0" applyFont="1" applyFill="1" applyBorder="1" applyAlignment="1">
      <alignment horizontal="left" vertical="center"/>
    </xf>
    <xf numFmtId="164" fontId="7" fillId="3" borderId="60" xfId="4" applyNumberFormat="1" applyFont="1" applyFill="1" applyBorder="1" applyAlignment="1">
      <alignment horizontal="center"/>
    </xf>
    <xf numFmtId="164" fontId="7" fillId="3" borderId="50" xfId="4" applyNumberFormat="1" applyFont="1" applyFill="1" applyBorder="1" applyAlignment="1">
      <alignment horizontal="center"/>
    </xf>
  </cellXfs>
  <cellStyles count="5">
    <cellStyle name="Millares" xfId="4" builtinId="3"/>
    <cellStyle name="Millares 2 2" xfId="3" xr:uid="{E9B4DAD5-A923-46BE-B27C-DCA964616F93}"/>
    <cellStyle name="Normal" xfId="0" builtinId="0"/>
    <cellStyle name="Normal 2" xfId="1" xr:uid="{C8613E5B-9B61-45B4-AC8B-00D496113F7A}"/>
    <cellStyle name="Normal 2 2" xfId="2" xr:uid="{DD552AFC-4E0B-4247-BB56-FE76093636E8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 * #,##0_ ;_ * \-#,##0_ ;_ * &quot;-&quot;??_ ;_ @_ "/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theme="0" tint="-0.249977111117893"/>
        </top>
      </border>
    </dxf>
    <dxf>
      <border>
        <bottom style="thin">
          <color theme="0" tint="-0.249977111117893"/>
        </bottom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400" b="0"/>
              <a:t>Histórico Anual de Población Autorizada por FONASA a Comuna de Temuco.</a:t>
            </a:r>
          </a:p>
        </c:rich>
      </c:tx>
      <c:layout>
        <c:manualLayout>
          <c:xMode val="edge"/>
          <c:yMode val="edge"/>
          <c:x val="0.11352402889225492"/>
          <c:y val="1.75901543889235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'Tabla&amp;Gráfica'!$B$18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'Tabla&amp;Gráfica'!$C$3:$Q$3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'Tabla&amp;Gráfica'!$C$18:$Q$18</c:f>
              <c:numCache>
                <c:formatCode>_ * #,##0_ ;_ * \-#,##0_ ;_ * "-"??_ ;_ @_ </c:formatCode>
                <c:ptCount val="15"/>
                <c:pt idx="0">
                  <c:v>163428</c:v>
                </c:pt>
                <c:pt idx="1">
                  <c:v>167872</c:v>
                </c:pt>
                <c:pt idx="2">
                  <c:v>173775</c:v>
                </c:pt>
                <c:pt idx="3">
                  <c:v>172753</c:v>
                </c:pt>
                <c:pt idx="4">
                  <c:v>174838</c:v>
                </c:pt>
                <c:pt idx="5">
                  <c:v>180942</c:v>
                </c:pt>
                <c:pt idx="6">
                  <c:v>184854</c:v>
                </c:pt>
                <c:pt idx="7">
                  <c:v>186134</c:v>
                </c:pt>
                <c:pt idx="8">
                  <c:v>189102</c:v>
                </c:pt>
                <c:pt idx="9">
                  <c:v>193739</c:v>
                </c:pt>
                <c:pt idx="10">
                  <c:v>197493</c:v>
                </c:pt>
                <c:pt idx="11">
                  <c:v>199710</c:v>
                </c:pt>
                <c:pt idx="12">
                  <c:v>203312</c:v>
                </c:pt>
                <c:pt idx="13">
                  <c:v>209973</c:v>
                </c:pt>
                <c:pt idx="14">
                  <c:v>217099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6-4CDD-8851-A93746618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00485631"/>
        <c:axId val="955058255"/>
      </c:barChart>
      <c:catAx>
        <c:axId val="80048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5058255"/>
        <c:crosses val="autoZero"/>
        <c:auto val="1"/>
        <c:lblAlgn val="ctr"/>
        <c:lblOffset val="100"/>
        <c:noMultiLvlLbl val="0"/>
      </c:catAx>
      <c:valAx>
        <c:axId val="955058255"/>
        <c:scaling>
          <c:orientation val="minMax"/>
          <c:min val="145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048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1724024</xdr:colOff>
      <xdr:row>23</xdr:row>
      <xdr:rowOff>133350</xdr:rowOff>
    </xdr:from>
    <xdr:to>
      <xdr:col>12</xdr:col>
      <xdr:colOff>571500</xdr:colOff>
      <xdr:row>45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B093A-1707-4095-5B37-B2BDA1932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2AB349-729D-4C45-BCB0-7274168C5F40}" name="Tabla1" displayName="Tabla1" ref="B3:Q18" totalsRowShown="0" headerRowDxfId="0" dataDxfId="20" headerRowBorderDxfId="18" tableBorderDxfId="19" totalsRowBorderDxfId="17" dataCellStyle="Millares">
  <autoFilter ref="B3:Q18" xr:uid="{EE2AB349-729D-4C45-BCB0-7274168C5F40}"/>
  <tableColumns count="16">
    <tableColumn id="1" xr3:uid="{BEF40E48-1B6D-4ABF-9A10-2F8EF4A52048}" name="ESTABLECIMIENTOS" dataDxfId="16"/>
    <tableColumn id="2" xr3:uid="{F813A709-3272-4E08-80E4-998A799E4856}" name="2009" dataDxfId="15" dataCellStyle="Millares"/>
    <tableColumn id="3" xr3:uid="{4F4B85CF-BB95-4193-A183-66620F45161F}" name="2010" dataDxfId="14" dataCellStyle="Millares"/>
    <tableColumn id="4" xr3:uid="{6AD5CF8E-4D23-45E4-B38F-78CFB5217F8B}" name="2011" dataDxfId="13" dataCellStyle="Millares"/>
    <tableColumn id="5" xr3:uid="{9E07FDA7-2BC6-4211-93B2-FE00345539BF}" name="2012" dataDxfId="12" dataCellStyle="Millares"/>
    <tableColumn id="6" xr3:uid="{650D22BE-D1B4-4049-AF2C-3387B347F68F}" name="2013" dataDxfId="11" dataCellStyle="Millares"/>
    <tableColumn id="7" xr3:uid="{74BAD514-7C89-43EA-905B-39F8C19E90C4}" name="2014" dataDxfId="10" dataCellStyle="Millares"/>
    <tableColumn id="8" xr3:uid="{EC00BB61-5201-495F-9285-8DF27F375BBF}" name="2015" dataDxfId="9" dataCellStyle="Millares"/>
    <tableColumn id="9" xr3:uid="{6CCC0FAF-838A-4012-A5F2-2D46EA7E3158}" name="2016" dataDxfId="8" dataCellStyle="Millares"/>
    <tableColumn id="10" xr3:uid="{99F8532E-6D32-4071-8E6D-EEB03B7269CE}" name="2017" dataDxfId="7" dataCellStyle="Millares"/>
    <tableColumn id="11" xr3:uid="{3C40FF77-EE50-4010-B365-1925DBADD3A5}" name="2018" dataDxfId="6" dataCellStyle="Millares"/>
    <tableColumn id="12" xr3:uid="{F788A22D-4491-4F51-A489-82835538D682}" name="2019" dataDxfId="5" dataCellStyle="Millares"/>
    <tableColumn id="13" xr3:uid="{1885D792-45CB-483E-A955-5860657602EA}" name="2020" dataDxfId="4" dataCellStyle="Millares"/>
    <tableColumn id="14" xr3:uid="{A227985A-FB72-4EC5-80AC-E0268C5EDF89}" name="2021" dataDxfId="3" dataCellStyle="Millares"/>
    <tableColumn id="15" xr3:uid="{56057698-6765-41AC-A465-A15E6239EFFA}" name="2022" dataDxfId="2" dataCellStyle="Millares"/>
    <tableColumn id="16" xr3:uid="{21F3927A-A4AE-4A15-AD5F-9A6BB81425C7}" name="2023" dataDxfId="1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1A22-A1B6-496D-A5FF-3BD932F50432}">
  <sheetPr>
    <pageSetUpPr fitToPage="1"/>
  </sheetPr>
  <dimension ref="A1:AJ44"/>
  <sheetViews>
    <sheetView showGridLines="0" topLeftCell="E1" workbookViewId="0">
      <pane ySplit="1" topLeftCell="A2" activePane="bottomLeft" state="frozen"/>
      <selection pane="bottomLeft" activeCell="J38" sqref="J38"/>
    </sheetView>
  </sheetViews>
  <sheetFormatPr baseColWidth="10" defaultRowHeight="11.25" x14ac:dyDescent="0.2"/>
  <cols>
    <col min="1" max="1" width="26" style="11" bestFit="1" customWidth="1"/>
    <col min="2" max="2" width="19.42578125" style="11" bestFit="1" customWidth="1"/>
    <col min="3" max="3" width="5.7109375" style="11" bestFit="1" customWidth="1"/>
    <col min="4" max="5" width="8.42578125" style="11" bestFit="1" customWidth="1"/>
    <col min="6" max="6" width="8.140625" style="11" bestFit="1" customWidth="1"/>
    <col min="7" max="11" width="8.42578125" style="11" bestFit="1" customWidth="1"/>
    <col min="12" max="12" width="8.140625" style="11" bestFit="1" customWidth="1"/>
    <col min="13" max="17" width="8.42578125" style="11" bestFit="1" customWidth="1"/>
    <col min="18" max="18" width="8.7109375" style="11" bestFit="1" customWidth="1"/>
    <col min="19" max="22" width="9" style="11" bestFit="1" customWidth="1"/>
    <col min="23" max="23" width="8.7109375" style="11" bestFit="1" customWidth="1"/>
    <col min="24" max="25" width="9" style="11" bestFit="1" customWidth="1"/>
    <col min="26" max="26" width="8.7109375" style="11" bestFit="1" customWidth="1"/>
    <col min="27" max="31" width="8.42578125" style="11" bestFit="1" customWidth="1"/>
    <col min="32" max="32" width="8.42578125" style="11" customWidth="1"/>
    <col min="33" max="33" width="7.85546875" style="11" customWidth="1"/>
    <col min="34" max="34" width="10.42578125" style="11" customWidth="1"/>
    <col min="35" max="35" width="6.42578125" style="11" customWidth="1"/>
    <col min="36" max="16384" width="11.42578125" style="11"/>
  </cols>
  <sheetData>
    <row r="1" spans="1:34" s="6" customFormat="1" ht="12.75" thickTop="1" thickBot="1" x14ac:dyDescent="0.3">
      <c r="A1" s="1" t="s">
        <v>0</v>
      </c>
      <c r="B1" s="2" t="s">
        <v>40</v>
      </c>
      <c r="C1" s="3">
        <v>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4" t="s">
        <v>9</v>
      </c>
      <c r="AA1" s="4" t="s">
        <v>10</v>
      </c>
      <c r="AB1" s="4" t="s">
        <v>11</v>
      </c>
      <c r="AC1" s="4" t="s">
        <v>12</v>
      </c>
      <c r="AD1" s="4" t="s">
        <v>13</v>
      </c>
      <c r="AE1" s="4" t="s">
        <v>14</v>
      </c>
      <c r="AF1" s="4">
        <v>60</v>
      </c>
      <c r="AG1" s="4" t="s">
        <v>15</v>
      </c>
      <c r="AH1" s="5" t="s">
        <v>16</v>
      </c>
    </row>
    <row r="2" spans="1:34" ht="12" thickTop="1" x14ac:dyDescent="0.2">
      <c r="A2" s="71" t="s">
        <v>43</v>
      </c>
      <c r="B2" s="7" t="s">
        <v>17</v>
      </c>
      <c r="C2" s="8">
        <v>146</v>
      </c>
      <c r="D2" s="8">
        <v>178</v>
      </c>
      <c r="E2" s="8">
        <v>160</v>
      </c>
      <c r="F2" s="8">
        <v>198</v>
      </c>
      <c r="G2" s="8">
        <v>247</v>
      </c>
      <c r="H2" s="8">
        <v>206</v>
      </c>
      <c r="I2" s="8">
        <v>233</v>
      </c>
      <c r="J2" s="8">
        <v>244</v>
      </c>
      <c r="K2" s="8">
        <v>262</v>
      </c>
      <c r="L2" s="8">
        <v>264</v>
      </c>
      <c r="M2" s="8">
        <v>260</v>
      </c>
      <c r="N2" s="8">
        <v>277</v>
      </c>
      <c r="O2" s="8">
        <v>288</v>
      </c>
      <c r="P2" s="8">
        <v>277</v>
      </c>
      <c r="Q2" s="8">
        <v>278</v>
      </c>
      <c r="R2" s="8">
        <v>1262</v>
      </c>
      <c r="S2" s="8">
        <v>1535</v>
      </c>
      <c r="T2" s="9">
        <v>1774</v>
      </c>
      <c r="U2" s="9">
        <v>1863</v>
      </c>
      <c r="V2" s="9">
        <v>1435</v>
      </c>
      <c r="W2" s="9">
        <v>1410</v>
      </c>
      <c r="X2" s="9">
        <v>1164</v>
      </c>
      <c r="Y2" s="9">
        <v>1170</v>
      </c>
      <c r="Z2" s="9">
        <v>1105</v>
      </c>
      <c r="AA2" s="9">
        <v>1082</v>
      </c>
      <c r="AB2" s="9">
        <v>896</v>
      </c>
      <c r="AC2" s="9">
        <v>720</v>
      </c>
      <c r="AD2" s="9">
        <v>503</v>
      </c>
      <c r="AE2" s="9">
        <v>532</v>
      </c>
      <c r="AF2" s="9">
        <v>235</v>
      </c>
      <c r="AG2" s="9">
        <f>SUM(AB2:AE2)</f>
        <v>2651</v>
      </c>
      <c r="AH2" s="10">
        <f>SUM(C2:AE2)</f>
        <v>19969</v>
      </c>
    </row>
    <row r="3" spans="1:34" x14ac:dyDescent="0.2">
      <c r="A3" s="72"/>
      <c r="B3" s="12" t="s">
        <v>18</v>
      </c>
      <c r="C3" s="13">
        <v>125</v>
      </c>
      <c r="D3" s="13">
        <v>159</v>
      </c>
      <c r="E3" s="13">
        <v>164</v>
      </c>
      <c r="F3" s="13">
        <v>180</v>
      </c>
      <c r="G3" s="13">
        <v>234</v>
      </c>
      <c r="H3" s="13">
        <v>197</v>
      </c>
      <c r="I3" s="13">
        <v>224</v>
      </c>
      <c r="J3" s="13">
        <v>210</v>
      </c>
      <c r="K3" s="13">
        <v>254</v>
      </c>
      <c r="L3" s="13">
        <v>281</v>
      </c>
      <c r="M3" s="13">
        <v>242</v>
      </c>
      <c r="N3" s="13">
        <v>247</v>
      </c>
      <c r="O3" s="13">
        <v>267</v>
      </c>
      <c r="P3" s="13">
        <v>235</v>
      </c>
      <c r="Q3" s="13">
        <v>295</v>
      </c>
      <c r="R3" s="13">
        <v>1228</v>
      </c>
      <c r="S3" s="13">
        <v>1496</v>
      </c>
      <c r="T3" s="13">
        <v>1932</v>
      </c>
      <c r="U3" s="13">
        <v>1909</v>
      </c>
      <c r="V3" s="13">
        <v>1677</v>
      </c>
      <c r="W3" s="13">
        <v>1449</v>
      </c>
      <c r="X3" s="13">
        <v>1416</v>
      </c>
      <c r="Y3" s="13">
        <v>1407</v>
      </c>
      <c r="Z3" s="13">
        <v>1353</v>
      </c>
      <c r="AA3" s="13">
        <v>1357</v>
      </c>
      <c r="AB3" s="13">
        <v>1183</v>
      </c>
      <c r="AC3" s="13">
        <v>967</v>
      </c>
      <c r="AD3" s="13">
        <v>734</v>
      </c>
      <c r="AE3" s="13">
        <v>1053</v>
      </c>
      <c r="AF3" s="14">
        <v>290</v>
      </c>
      <c r="AG3" s="14">
        <f>SUM(AB3:AE3)</f>
        <v>3937</v>
      </c>
      <c r="AH3" s="15">
        <f>SUM(C3:AE3)</f>
        <v>22475</v>
      </c>
    </row>
    <row r="4" spans="1:34" ht="12" thickBot="1" x14ac:dyDescent="0.25">
      <c r="A4" s="75"/>
      <c r="B4" s="16" t="s">
        <v>19</v>
      </c>
      <c r="C4" s="17">
        <f>SUM(C2:C3)</f>
        <v>271</v>
      </c>
      <c r="D4" s="17">
        <f>SUM(D2:D3)</f>
        <v>337</v>
      </c>
      <c r="E4" s="17">
        <f t="shared" ref="E4:AH4" si="0">SUM(E2:E3)</f>
        <v>324</v>
      </c>
      <c r="F4" s="17">
        <f t="shared" si="0"/>
        <v>378</v>
      </c>
      <c r="G4" s="17">
        <f t="shared" si="0"/>
        <v>481</v>
      </c>
      <c r="H4" s="17">
        <f t="shared" si="0"/>
        <v>403</v>
      </c>
      <c r="I4" s="17">
        <f t="shared" si="0"/>
        <v>457</v>
      </c>
      <c r="J4" s="17">
        <f t="shared" si="0"/>
        <v>454</v>
      </c>
      <c r="K4" s="17">
        <f t="shared" si="0"/>
        <v>516</v>
      </c>
      <c r="L4" s="17">
        <f t="shared" si="0"/>
        <v>545</v>
      </c>
      <c r="M4" s="17">
        <f t="shared" si="0"/>
        <v>502</v>
      </c>
      <c r="N4" s="17">
        <f t="shared" si="0"/>
        <v>524</v>
      </c>
      <c r="O4" s="17">
        <f t="shared" si="0"/>
        <v>555</v>
      </c>
      <c r="P4" s="17">
        <f t="shared" si="0"/>
        <v>512</v>
      </c>
      <c r="Q4" s="17">
        <f t="shared" si="0"/>
        <v>573</v>
      </c>
      <c r="R4" s="17">
        <f t="shared" si="0"/>
        <v>2490</v>
      </c>
      <c r="S4" s="17">
        <f t="shared" si="0"/>
        <v>3031</v>
      </c>
      <c r="T4" s="17">
        <f t="shared" si="0"/>
        <v>3706</v>
      </c>
      <c r="U4" s="17">
        <f t="shared" si="0"/>
        <v>3772</v>
      </c>
      <c r="V4" s="17">
        <f t="shared" si="0"/>
        <v>3112</v>
      </c>
      <c r="W4" s="17">
        <f t="shared" si="0"/>
        <v>2859</v>
      </c>
      <c r="X4" s="17">
        <f t="shared" si="0"/>
        <v>2580</v>
      </c>
      <c r="Y4" s="17">
        <f t="shared" si="0"/>
        <v>2577</v>
      </c>
      <c r="Z4" s="17">
        <f t="shared" si="0"/>
        <v>2458</v>
      </c>
      <c r="AA4" s="17">
        <f t="shared" si="0"/>
        <v>2439</v>
      </c>
      <c r="AB4" s="17">
        <f t="shared" si="0"/>
        <v>2079</v>
      </c>
      <c r="AC4" s="17">
        <f t="shared" si="0"/>
        <v>1687</v>
      </c>
      <c r="AD4" s="17">
        <f t="shared" si="0"/>
        <v>1237</v>
      </c>
      <c r="AE4" s="17">
        <f t="shared" si="0"/>
        <v>1585</v>
      </c>
      <c r="AF4" s="17">
        <f>SUM(AF2:AF3)</f>
        <v>525</v>
      </c>
      <c r="AG4" s="17">
        <f t="shared" si="0"/>
        <v>6588</v>
      </c>
      <c r="AH4" s="18">
        <f t="shared" si="0"/>
        <v>42444</v>
      </c>
    </row>
    <row r="5" spans="1:34" ht="12" thickTop="1" x14ac:dyDescent="0.2">
      <c r="A5" s="71" t="s">
        <v>44</v>
      </c>
      <c r="B5" s="7" t="s">
        <v>17</v>
      </c>
      <c r="C5" s="28">
        <v>156</v>
      </c>
      <c r="D5" s="28">
        <v>210</v>
      </c>
      <c r="E5" s="28">
        <v>187</v>
      </c>
      <c r="F5" s="28">
        <v>220</v>
      </c>
      <c r="G5" s="28">
        <v>220</v>
      </c>
      <c r="H5" s="28">
        <v>235</v>
      </c>
      <c r="I5" s="28">
        <v>236</v>
      </c>
      <c r="J5" s="28">
        <v>240</v>
      </c>
      <c r="K5" s="28">
        <v>298</v>
      </c>
      <c r="L5" s="28">
        <v>274</v>
      </c>
      <c r="M5" s="28">
        <v>269</v>
      </c>
      <c r="N5" s="28">
        <v>271</v>
      </c>
      <c r="O5" s="28">
        <v>270</v>
      </c>
      <c r="P5" s="28">
        <v>289</v>
      </c>
      <c r="Q5" s="28">
        <v>276</v>
      </c>
      <c r="R5" s="28">
        <v>1229</v>
      </c>
      <c r="S5" s="28">
        <v>1175</v>
      </c>
      <c r="T5" s="28">
        <v>1168</v>
      </c>
      <c r="U5" s="28">
        <v>1094</v>
      </c>
      <c r="V5" s="28">
        <v>937</v>
      </c>
      <c r="W5" s="28">
        <v>1006</v>
      </c>
      <c r="X5" s="28">
        <v>932</v>
      </c>
      <c r="Y5" s="28">
        <v>943</v>
      </c>
      <c r="Z5" s="28">
        <v>732</v>
      </c>
      <c r="AA5" s="28">
        <v>543</v>
      </c>
      <c r="AB5" s="28">
        <v>452</v>
      </c>
      <c r="AC5" s="28">
        <v>303</v>
      </c>
      <c r="AD5" s="28">
        <v>203</v>
      </c>
      <c r="AE5" s="28">
        <v>239</v>
      </c>
      <c r="AF5" s="28">
        <v>129</v>
      </c>
      <c r="AG5" s="28">
        <f>SUM(AB5:AE5)</f>
        <v>1197</v>
      </c>
      <c r="AH5" s="29">
        <f>SUM(C5:AE5)</f>
        <v>14607</v>
      </c>
    </row>
    <row r="6" spans="1:34" x14ac:dyDescent="0.2">
      <c r="A6" s="72"/>
      <c r="B6" s="12" t="s">
        <v>18</v>
      </c>
      <c r="C6" s="20">
        <v>130</v>
      </c>
      <c r="D6" s="20">
        <v>178</v>
      </c>
      <c r="E6" s="20">
        <v>175</v>
      </c>
      <c r="F6" s="20">
        <v>181</v>
      </c>
      <c r="G6" s="20">
        <v>231</v>
      </c>
      <c r="H6" s="20">
        <v>237</v>
      </c>
      <c r="I6" s="20">
        <v>239</v>
      </c>
      <c r="J6" s="20">
        <v>233</v>
      </c>
      <c r="K6" s="20">
        <v>244</v>
      </c>
      <c r="L6" s="20">
        <v>273</v>
      </c>
      <c r="M6" s="20">
        <v>267</v>
      </c>
      <c r="N6" s="20">
        <v>278</v>
      </c>
      <c r="O6" s="20">
        <v>292</v>
      </c>
      <c r="P6" s="20">
        <v>277</v>
      </c>
      <c r="Q6" s="20">
        <v>256</v>
      </c>
      <c r="R6" s="20">
        <v>1265</v>
      </c>
      <c r="S6" s="20">
        <v>1215</v>
      </c>
      <c r="T6" s="20">
        <v>1361</v>
      </c>
      <c r="U6" s="20">
        <v>1546</v>
      </c>
      <c r="V6" s="20">
        <v>1412</v>
      </c>
      <c r="W6" s="20">
        <v>1432</v>
      </c>
      <c r="X6" s="20">
        <v>1211</v>
      </c>
      <c r="Y6" s="20">
        <v>1106</v>
      </c>
      <c r="Z6" s="20">
        <v>871</v>
      </c>
      <c r="AA6" s="20">
        <v>669</v>
      </c>
      <c r="AB6" s="20">
        <v>553</v>
      </c>
      <c r="AC6" s="20">
        <v>388</v>
      </c>
      <c r="AD6" s="20">
        <v>274</v>
      </c>
      <c r="AE6" s="20">
        <v>381</v>
      </c>
      <c r="AF6" s="20">
        <v>130</v>
      </c>
      <c r="AG6" s="20">
        <f>SUM(AB6:AE6)</f>
        <v>1596</v>
      </c>
      <c r="AH6" s="30">
        <f>SUM(C6:AE6)</f>
        <v>17175</v>
      </c>
    </row>
    <row r="7" spans="1:34" ht="12" thickBot="1" x14ac:dyDescent="0.25">
      <c r="A7" s="74"/>
      <c r="B7" s="16" t="s">
        <v>19</v>
      </c>
      <c r="C7" s="31">
        <f>SUM(C5:C6)</f>
        <v>286</v>
      </c>
      <c r="D7" s="31">
        <f t="shared" ref="D7:AH7" si="1">SUM(D5:D6)</f>
        <v>388</v>
      </c>
      <c r="E7" s="31">
        <f t="shared" si="1"/>
        <v>362</v>
      </c>
      <c r="F7" s="31">
        <f t="shared" si="1"/>
        <v>401</v>
      </c>
      <c r="G7" s="31">
        <f t="shared" si="1"/>
        <v>451</v>
      </c>
      <c r="H7" s="31">
        <f t="shared" si="1"/>
        <v>472</v>
      </c>
      <c r="I7" s="31">
        <f t="shared" si="1"/>
        <v>475</v>
      </c>
      <c r="J7" s="31">
        <f t="shared" si="1"/>
        <v>473</v>
      </c>
      <c r="K7" s="31">
        <f t="shared" si="1"/>
        <v>542</v>
      </c>
      <c r="L7" s="31">
        <f t="shared" si="1"/>
        <v>547</v>
      </c>
      <c r="M7" s="31">
        <f t="shared" si="1"/>
        <v>536</v>
      </c>
      <c r="N7" s="31">
        <f t="shared" si="1"/>
        <v>549</v>
      </c>
      <c r="O7" s="31">
        <f t="shared" si="1"/>
        <v>562</v>
      </c>
      <c r="P7" s="31">
        <f t="shared" si="1"/>
        <v>566</v>
      </c>
      <c r="Q7" s="31">
        <f t="shared" si="1"/>
        <v>532</v>
      </c>
      <c r="R7" s="31">
        <f t="shared" si="1"/>
        <v>2494</v>
      </c>
      <c r="S7" s="31">
        <f t="shared" si="1"/>
        <v>2390</v>
      </c>
      <c r="T7" s="31">
        <f t="shared" si="1"/>
        <v>2529</v>
      </c>
      <c r="U7" s="31">
        <f t="shared" si="1"/>
        <v>2640</v>
      </c>
      <c r="V7" s="31">
        <f t="shared" si="1"/>
        <v>2349</v>
      </c>
      <c r="W7" s="31">
        <f t="shared" si="1"/>
        <v>2438</v>
      </c>
      <c r="X7" s="31">
        <f t="shared" si="1"/>
        <v>2143</v>
      </c>
      <c r="Y7" s="31">
        <f t="shared" si="1"/>
        <v>2049</v>
      </c>
      <c r="Z7" s="31">
        <f t="shared" si="1"/>
        <v>1603</v>
      </c>
      <c r="AA7" s="31">
        <f t="shared" si="1"/>
        <v>1212</v>
      </c>
      <c r="AB7" s="31">
        <f t="shared" si="1"/>
        <v>1005</v>
      </c>
      <c r="AC7" s="31">
        <f t="shared" si="1"/>
        <v>691</v>
      </c>
      <c r="AD7" s="31">
        <f t="shared" si="1"/>
        <v>477</v>
      </c>
      <c r="AE7" s="31">
        <f t="shared" si="1"/>
        <v>620</v>
      </c>
      <c r="AF7" s="31">
        <f t="shared" si="1"/>
        <v>259</v>
      </c>
      <c r="AG7" s="31">
        <f t="shared" si="1"/>
        <v>2793</v>
      </c>
      <c r="AH7" s="32">
        <f t="shared" si="1"/>
        <v>31782</v>
      </c>
    </row>
    <row r="8" spans="1:34" ht="12" thickTop="1" x14ac:dyDescent="0.2">
      <c r="A8" s="71" t="s">
        <v>45</v>
      </c>
      <c r="B8" s="7" t="s">
        <v>17</v>
      </c>
      <c r="C8" s="28">
        <v>70</v>
      </c>
      <c r="D8" s="28">
        <v>128</v>
      </c>
      <c r="E8" s="28">
        <v>126</v>
      </c>
      <c r="F8" s="28">
        <v>139</v>
      </c>
      <c r="G8" s="28">
        <v>150</v>
      </c>
      <c r="H8" s="28">
        <v>150</v>
      </c>
      <c r="I8" s="28">
        <v>171</v>
      </c>
      <c r="J8" s="28">
        <v>158</v>
      </c>
      <c r="K8" s="28">
        <v>176</v>
      </c>
      <c r="L8" s="28">
        <v>166</v>
      </c>
      <c r="M8" s="28">
        <v>197</v>
      </c>
      <c r="N8" s="28">
        <v>184</v>
      </c>
      <c r="O8" s="28">
        <v>202</v>
      </c>
      <c r="P8" s="28">
        <v>172</v>
      </c>
      <c r="Q8" s="28">
        <v>158</v>
      </c>
      <c r="R8" s="28">
        <v>820</v>
      </c>
      <c r="S8" s="28">
        <v>882</v>
      </c>
      <c r="T8" s="28">
        <v>991</v>
      </c>
      <c r="U8" s="28">
        <v>1045</v>
      </c>
      <c r="V8" s="28">
        <v>818</v>
      </c>
      <c r="W8" s="28">
        <v>749</v>
      </c>
      <c r="X8" s="28">
        <v>709</v>
      </c>
      <c r="Y8" s="28">
        <v>790</v>
      </c>
      <c r="Z8" s="28">
        <v>808</v>
      </c>
      <c r="AA8" s="28">
        <v>719</v>
      </c>
      <c r="AB8" s="28">
        <v>530</v>
      </c>
      <c r="AC8" s="28">
        <v>435</v>
      </c>
      <c r="AD8" s="28">
        <v>296</v>
      </c>
      <c r="AE8" s="28">
        <v>376</v>
      </c>
      <c r="AF8" s="28">
        <v>143</v>
      </c>
      <c r="AG8" s="28">
        <f>SUM(AB8:AE8)</f>
        <v>1637</v>
      </c>
      <c r="AH8" s="29">
        <f>SUM(C8:AE8)</f>
        <v>12315</v>
      </c>
    </row>
    <row r="9" spans="1:34" x14ac:dyDescent="0.2">
      <c r="A9" s="72"/>
      <c r="B9" s="12" t="s">
        <v>18</v>
      </c>
      <c r="C9" s="20">
        <v>86</v>
      </c>
      <c r="D9" s="20">
        <v>113</v>
      </c>
      <c r="E9" s="20">
        <v>104</v>
      </c>
      <c r="F9" s="20">
        <v>113</v>
      </c>
      <c r="G9" s="20">
        <v>135</v>
      </c>
      <c r="H9" s="20">
        <v>167</v>
      </c>
      <c r="I9" s="20">
        <v>186</v>
      </c>
      <c r="J9" s="20">
        <v>168</v>
      </c>
      <c r="K9" s="20">
        <v>186</v>
      </c>
      <c r="L9" s="20">
        <v>166</v>
      </c>
      <c r="M9" s="20">
        <v>161</v>
      </c>
      <c r="N9" s="20">
        <v>200</v>
      </c>
      <c r="O9" s="20">
        <v>173</v>
      </c>
      <c r="P9" s="20">
        <v>173</v>
      </c>
      <c r="Q9" s="20">
        <v>156</v>
      </c>
      <c r="R9" s="20">
        <v>825</v>
      </c>
      <c r="S9" s="20">
        <v>944</v>
      </c>
      <c r="T9" s="20">
        <v>1226</v>
      </c>
      <c r="U9" s="20">
        <v>1228</v>
      </c>
      <c r="V9" s="20">
        <v>1146</v>
      </c>
      <c r="W9" s="20">
        <v>1050</v>
      </c>
      <c r="X9" s="20">
        <v>976</v>
      </c>
      <c r="Y9" s="20">
        <v>987</v>
      </c>
      <c r="Z9" s="20">
        <v>961</v>
      </c>
      <c r="AA9" s="20">
        <v>868</v>
      </c>
      <c r="AB9" s="20">
        <v>674</v>
      </c>
      <c r="AC9" s="20">
        <v>580</v>
      </c>
      <c r="AD9" s="20">
        <v>497</v>
      </c>
      <c r="AE9" s="20">
        <v>780</v>
      </c>
      <c r="AF9" s="20">
        <v>192</v>
      </c>
      <c r="AG9" s="20">
        <f>SUM(AB9:AE9)</f>
        <v>2531</v>
      </c>
      <c r="AH9" s="30">
        <f>SUM(C9:AE9)</f>
        <v>15029</v>
      </c>
    </row>
    <row r="10" spans="1:34" ht="12" thickBot="1" x14ac:dyDescent="0.25">
      <c r="A10" s="74"/>
      <c r="B10" s="19" t="s">
        <v>19</v>
      </c>
      <c r="C10" s="22">
        <f>SUM(C8:C9)</f>
        <v>156</v>
      </c>
      <c r="D10" s="22">
        <f t="shared" ref="D10:AH10" si="2">SUM(D8:D9)</f>
        <v>241</v>
      </c>
      <c r="E10" s="22">
        <f t="shared" si="2"/>
        <v>230</v>
      </c>
      <c r="F10" s="22">
        <f t="shared" si="2"/>
        <v>252</v>
      </c>
      <c r="G10" s="22">
        <f t="shared" si="2"/>
        <v>285</v>
      </c>
      <c r="H10" s="22">
        <f t="shared" si="2"/>
        <v>317</v>
      </c>
      <c r="I10" s="22">
        <f t="shared" si="2"/>
        <v>357</v>
      </c>
      <c r="J10" s="22">
        <f t="shared" si="2"/>
        <v>326</v>
      </c>
      <c r="K10" s="22">
        <f t="shared" si="2"/>
        <v>362</v>
      </c>
      <c r="L10" s="22">
        <f t="shared" si="2"/>
        <v>332</v>
      </c>
      <c r="M10" s="22">
        <f t="shared" si="2"/>
        <v>358</v>
      </c>
      <c r="N10" s="22">
        <f t="shared" si="2"/>
        <v>384</v>
      </c>
      <c r="O10" s="22">
        <f t="shared" si="2"/>
        <v>375</v>
      </c>
      <c r="P10" s="22">
        <f t="shared" si="2"/>
        <v>345</v>
      </c>
      <c r="Q10" s="22">
        <f t="shared" si="2"/>
        <v>314</v>
      </c>
      <c r="R10" s="22">
        <f t="shared" si="2"/>
        <v>1645</v>
      </c>
      <c r="S10" s="22">
        <f t="shared" si="2"/>
        <v>1826</v>
      </c>
      <c r="T10" s="22">
        <f t="shared" si="2"/>
        <v>2217</v>
      </c>
      <c r="U10" s="22">
        <f t="shared" si="2"/>
        <v>2273</v>
      </c>
      <c r="V10" s="22">
        <f t="shared" si="2"/>
        <v>1964</v>
      </c>
      <c r="W10" s="22">
        <f t="shared" si="2"/>
        <v>1799</v>
      </c>
      <c r="X10" s="22">
        <f t="shared" si="2"/>
        <v>1685</v>
      </c>
      <c r="Y10" s="22">
        <f t="shared" si="2"/>
        <v>1777</v>
      </c>
      <c r="Z10" s="22">
        <f t="shared" si="2"/>
        <v>1769</v>
      </c>
      <c r="AA10" s="22">
        <f t="shared" si="2"/>
        <v>1587</v>
      </c>
      <c r="AB10" s="22">
        <f t="shared" si="2"/>
        <v>1204</v>
      </c>
      <c r="AC10" s="22">
        <f t="shared" si="2"/>
        <v>1015</v>
      </c>
      <c r="AD10" s="22">
        <f t="shared" si="2"/>
        <v>793</v>
      </c>
      <c r="AE10" s="22">
        <f t="shared" si="2"/>
        <v>1156</v>
      </c>
      <c r="AF10" s="22">
        <f t="shared" si="2"/>
        <v>335</v>
      </c>
      <c r="AG10" s="22">
        <f t="shared" si="2"/>
        <v>4168</v>
      </c>
      <c r="AH10" s="23">
        <f t="shared" si="2"/>
        <v>27344</v>
      </c>
    </row>
    <row r="11" spans="1:34" ht="12" thickTop="1" x14ac:dyDescent="0.2">
      <c r="A11" s="71" t="s">
        <v>46</v>
      </c>
      <c r="B11" s="7" t="s">
        <v>17</v>
      </c>
      <c r="C11" s="28">
        <v>95</v>
      </c>
      <c r="D11" s="34">
        <v>139</v>
      </c>
      <c r="E11" s="28">
        <v>117</v>
      </c>
      <c r="F11" s="28">
        <v>174</v>
      </c>
      <c r="G11" s="28">
        <v>148</v>
      </c>
      <c r="H11" s="28">
        <v>163</v>
      </c>
      <c r="I11" s="28">
        <v>186</v>
      </c>
      <c r="J11" s="28">
        <v>179</v>
      </c>
      <c r="K11" s="28">
        <v>185</v>
      </c>
      <c r="L11" s="28">
        <v>184</v>
      </c>
      <c r="M11" s="28">
        <v>181</v>
      </c>
      <c r="N11" s="28">
        <v>189</v>
      </c>
      <c r="O11" s="28">
        <v>204</v>
      </c>
      <c r="P11" s="28">
        <v>226</v>
      </c>
      <c r="Q11" s="28">
        <v>224</v>
      </c>
      <c r="R11" s="28">
        <v>910</v>
      </c>
      <c r="S11" s="28">
        <v>1125</v>
      </c>
      <c r="T11" s="28">
        <v>1299</v>
      </c>
      <c r="U11" s="28">
        <v>1324</v>
      </c>
      <c r="V11" s="28">
        <v>1121</v>
      </c>
      <c r="W11" s="28">
        <v>946</v>
      </c>
      <c r="X11" s="28">
        <v>932</v>
      </c>
      <c r="Y11" s="28">
        <v>983</v>
      </c>
      <c r="Z11" s="28">
        <v>971</v>
      </c>
      <c r="AA11" s="28">
        <v>868</v>
      </c>
      <c r="AB11" s="28">
        <v>626</v>
      </c>
      <c r="AC11" s="28">
        <v>452</v>
      </c>
      <c r="AD11" s="28">
        <v>334</v>
      </c>
      <c r="AE11" s="28">
        <v>397</v>
      </c>
      <c r="AF11" s="28">
        <v>175</v>
      </c>
      <c r="AG11" s="34">
        <f>SUM(AB11:AE11)</f>
        <v>1809</v>
      </c>
      <c r="AH11" s="35">
        <f>SUM(C11:AE11)</f>
        <v>14882</v>
      </c>
    </row>
    <row r="12" spans="1:34" x14ac:dyDescent="0.2">
      <c r="A12" s="72"/>
      <c r="B12" s="12" t="s">
        <v>18</v>
      </c>
      <c r="C12" s="20">
        <v>89</v>
      </c>
      <c r="D12" s="33">
        <v>109</v>
      </c>
      <c r="E12" s="20">
        <v>113</v>
      </c>
      <c r="F12" s="20">
        <v>154</v>
      </c>
      <c r="G12" s="20">
        <v>172</v>
      </c>
      <c r="H12" s="20">
        <v>160</v>
      </c>
      <c r="I12" s="20">
        <v>170</v>
      </c>
      <c r="J12" s="20">
        <v>172</v>
      </c>
      <c r="K12" s="20">
        <v>219</v>
      </c>
      <c r="L12" s="20">
        <v>208</v>
      </c>
      <c r="M12" s="20">
        <v>169</v>
      </c>
      <c r="N12" s="20">
        <v>205</v>
      </c>
      <c r="O12" s="20">
        <v>188</v>
      </c>
      <c r="P12" s="20">
        <v>218</v>
      </c>
      <c r="Q12" s="20">
        <v>179</v>
      </c>
      <c r="R12" s="20">
        <v>894</v>
      </c>
      <c r="S12" s="20">
        <v>1091</v>
      </c>
      <c r="T12" s="20">
        <v>1351</v>
      </c>
      <c r="U12" s="20">
        <v>1417</v>
      </c>
      <c r="V12" s="20">
        <v>1172</v>
      </c>
      <c r="W12" s="20">
        <v>957</v>
      </c>
      <c r="X12" s="20">
        <v>1037</v>
      </c>
      <c r="Y12" s="20">
        <v>1100</v>
      </c>
      <c r="Z12" s="20">
        <v>1075</v>
      </c>
      <c r="AA12" s="20">
        <v>1011</v>
      </c>
      <c r="AB12" s="20">
        <v>755</v>
      </c>
      <c r="AC12" s="20">
        <v>580</v>
      </c>
      <c r="AD12" s="20">
        <v>489</v>
      </c>
      <c r="AE12" s="20">
        <v>647</v>
      </c>
      <c r="AF12" s="20">
        <v>232</v>
      </c>
      <c r="AG12" s="33">
        <f>SUM(AB12:AE12)</f>
        <v>2471</v>
      </c>
      <c r="AH12" s="21">
        <f>SUM(C12:AE12)</f>
        <v>16101</v>
      </c>
    </row>
    <row r="13" spans="1:34" ht="12" thickBot="1" x14ac:dyDescent="0.25">
      <c r="A13" s="74"/>
      <c r="B13" s="19" t="s">
        <v>19</v>
      </c>
      <c r="C13" s="22">
        <f>SUM(C11:C12)</f>
        <v>184</v>
      </c>
      <c r="D13" s="22">
        <f t="shared" ref="D13:AH13" si="3">SUM(D11:D12)</f>
        <v>248</v>
      </c>
      <c r="E13" s="22">
        <f t="shared" si="3"/>
        <v>230</v>
      </c>
      <c r="F13" s="22">
        <f t="shared" si="3"/>
        <v>328</v>
      </c>
      <c r="G13" s="22">
        <f t="shared" si="3"/>
        <v>320</v>
      </c>
      <c r="H13" s="22">
        <f t="shared" si="3"/>
        <v>323</v>
      </c>
      <c r="I13" s="22">
        <f t="shared" si="3"/>
        <v>356</v>
      </c>
      <c r="J13" s="22">
        <f t="shared" si="3"/>
        <v>351</v>
      </c>
      <c r="K13" s="22">
        <f t="shared" si="3"/>
        <v>404</v>
      </c>
      <c r="L13" s="22">
        <f t="shared" si="3"/>
        <v>392</v>
      </c>
      <c r="M13" s="22">
        <f t="shared" si="3"/>
        <v>350</v>
      </c>
      <c r="N13" s="22">
        <f t="shared" si="3"/>
        <v>394</v>
      </c>
      <c r="O13" s="22">
        <f t="shared" si="3"/>
        <v>392</v>
      </c>
      <c r="P13" s="22">
        <f t="shared" si="3"/>
        <v>444</v>
      </c>
      <c r="Q13" s="22">
        <f t="shared" si="3"/>
        <v>403</v>
      </c>
      <c r="R13" s="22">
        <f t="shared" si="3"/>
        <v>1804</v>
      </c>
      <c r="S13" s="22">
        <f t="shared" si="3"/>
        <v>2216</v>
      </c>
      <c r="T13" s="22">
        <f t="shared" si="3"/>
        <v>2650</v>
      </c>
      <c r="U13" s="22">
        <f t="shared" si="3"/>
        <v>2741</v>
      </c>
      <c r="V13" s="22">
        <f t="shared" si="3"/>
        <v>2293</v>
      </c>
      <c r="W13" s="22">
        <f t="shared" si="3"/>
        <v>1903</v>
      </c>
      <c r="X13" s="22">
        <f t="shared" si="3"/>
        <v>1969</v>
      </c>
      <c r="Y13" s="22">
        <f t="shared" si="3"/>
        <v>2083</v>
      </c>
      <c r="Z13" s="22">
        <f t="shared" si="3"/>
        <v>2046</v>
      </c>
      <c r="AA13" s="22">
        <f t="shared" si="3"/>
        <v>1879</v>
      </c>
      <c r="AB13" s="22">
        <f t="shared" si="3"/>
        <v>1381</v>
      </c>
      <c r="AC13" s="22">
        <f t="shared" si="3"/>
        <v>1032</v>
      </c>
      <c r="AD13" s="22">
        <f t="shared" si="3"/>
        <v>823</v>
      </c>
      <c r="AE13" s="22">
        <f t="shared" si="3"/>
        <v>1044</v>
      </c>
      <c r="AF13" s="22">
        <f t="shared" si="3"/>
        <v>407</v>
      </c>
      <c r="AG13" s="22">
        <f t="shared" si="3"/>
        <v>4280</v>
      </c>
      <c r="AH13" s="23">
        <f t="shared" si="3"/>
        <v>30983</v>
      </c>
    </row>
    <row r="14" spans="1:34" ht="12" thickTop="1" x14ac:dyDescent="0.2">
      <c r="A14" s="71" t="s">
        <v>47</v>
      </c>
      <c r="B14" s="7" t="s">
        <v>17</v>
      </c>
      <c r="C14" s="28">
        <v>66</v>
      </c>
      <c r="D14" s="34">
        <v>127</v>
      </c>
      <c r="E14" s="28">
        <v>120</v>
      </c>
      <c r="F14" s="28">
        <v>139</v>
      </c>
      <c r="G14" s="28">
        <v>139</v>
      </c>
      <c r="H14" s="28">
        <v>140</v>
      </c>
      <c r="I14" s="28">
        <v>153</v>
      </c>
      <c r="J14" s="28">
        <v>189</v>
      </c>
      <c r="K14" s="28">
        <v>159</v>
      </c>
      <c r="L14" s="28">
        <v>153</v>
      </c>
      <c r="M14" s="28">
        <v>177</v>
      </c>
      <c r="N14" s="28">
        <v>149</v>
      </c>
      <c r="O14" s="28">
        <v>186</v>
      </c>
      <c r="P14" s="28">
        <v>172</v>
      </c>
      <c r="Q14" s="28">
        <v>160</v>
      </c>
      <c r="R14" s="28">
        <v>787</v>
      </c>
      <c r="S14" s="28">
        <v>959</v>
      </c>
      <c r="T14" s="28">
        <v>1159</v>
      </c>
      <c r="U14" s="28">
        <v>1038</v>
      </c>
      <c r="V14" s="28">
        <v>900</v>
      </c>
      <c r="W14" s="28">
        <v>775</v>
      </c>
      <c r="X14" s="28">
        <v>719</v>
      </c>
      <c r="Y14" s="28">
        <v>814</v>
      </c>
      <c r="Z14" s="28">
        <v>792</v>
      </c>
      <c r="AA14" s="28">
        <v>612</v>
      </c>
      <c r="AB14" s="28">
        <v>471</v>
      </c>
      <c r="AC14" s="28">
        <v>323</v>
      </c>
      <c r="AD14" s="28">
        <v>270</v>
      </c>
      <c r="AE14" s="28">
        <v>340</v>
      </c>
      <c r="AF14" s="28">
        <v>123</v>
      </c>
      <c r="AG14" s="34">
        <f>SUM(AB14:AE14)</f>
        <v>1404</v>
      </c>
      <c r="AH14" s="35">
        <f>SUM(C14:AE14)</f>
        <v>12188</v>
      </c>
    </row>
    <row r="15" spans="1:34" x14ac:dyDescent="0.2">
      <c r="A15" s="72"/>
      <c r="B15" s="12" t="s">
        <v>18</v>
      </c>
      <c r="C15" s="20">
        <v>86</v>
      </c>
      <c r="D15" s="33">
        <v>103</v>
      </c>
      <c r="E15" s="20">
        <v>112</v>
      </c>
      <c r="F15" s="20">
        <v>141</v>
      </c>
      <c r="G15" s="20">
        <v>145</v>
      </c>
      <c r="H15" s="20">
        <v>128</v>
      </c>
      <c r="I15" s="20">
        <v>149</v>
      </c>
      <c r="J15" s="20">
        <v>166</v>
      </c>
      <c r="K15" s="20">
        <v>149</v>
      </c>
      <c r="L15" s="20">
        <v>143</v>
      </c>
      <c r="M15" s="20">
        <v>158</v>
      </c>
      <c r="N15" s="20">
        <v>157</v>
      </c>
      <c r="O15" s="20">
        <v>140</v>
      </c>
      <c r="P15" s="20">
        <v>160</v>
      </c>
      <c r="Q15" s="20">
        <v>193</v>
      </c>
      <c r="R15" s="20">
        <v>767</v>
      </c>
      <c r="S15" s="20">
        <v>1029</v>
      </c>
      <c r="T15" s="20">
        <v>1213</v>
      </c>
      <c r="U15" s="20">
        <v>1182</v>
      </c>
      <c r="V15" s="20">
        <v>856</v>
      </c>
      <c r="W15" s="20">
        <v>789</v>
      </c>
      <c r="X15" s="20">
        <v>845</v>
      </c>
      <c r="Y15" s="20">
        <v>869</v>
      </c>
      <c r="Z15" s="20">
        <v>873</v>
      </c>
      <c r="AA15" s="20">
        <v>674</v>
      </c>
      <c r="AB15" s="20">
        <v>571</v>
      </c>
      <c r="AC15" s="20">
        <v>462</v>
      </c>
      <c r="AD15" s="20">
        <v>445</v>
      </c>
      <c r="AE15" s="20">
        <v>564</v>
      </c>
      <c r="AF15" s="20">
        <v>156</v>
      </c>
      <c r="AG15" s="33">
        <f>SUM(AB15:AE15)</f>
        <v>2042</v>
      </c>
      <c r="AH15" s="21">
        <f>SUM(C15:AE15)</f>
        <v>13269</v>
      </c>
    </row>
    <row r="16" spans="1:34" ht="12" thickBot="1" x14ac:dyDescent="0.25">
      <c r="A16" s="72"/>
      <c r="B16" s="16" t="s">
        <v>19</v>
      </c>
      <c r="C16" s="31">
        <f>SUM(C14:C15)</f>
        <v>152</v>
      </c>
      <c r="D16" s="31">
        <f t="shared" ref="D16:AH16" si="4">SUM(D14:D15)</f>
        <v>230</v>
      </c>
      <c r="E16" s="31">
        <f t="shared" si="4"/>
        <v>232</v>
      </c>
      <c r="F16" s="31">
        <f t="shared" si="4"/>
        <v>280</v>
      </c>
      <c r="G16" s="31">
        <f t="shared" si="4"/>
        <v>284</v>
      </c>
      <c r="H16" s="31">
        <f t="shared" si="4"/>
        <v>268</v>
      </c>
      <c r="I16" s="31">
        <f t="shared" si="4"/>
        <v>302</v>
      </c>
      <c r="J16" s="31">
        <f t="shared" si="4"/>
        <v>355</v>
      </c>
      <c r="K16" s="31">
        <f t="shared" si="4"/>
        <v>308</v>
      </c>
      <c r="L16" s="31">
        <f t="shared" si="4"/>
        <v>296</v>
      </c>
      <c r="M16" s="31">
        <f t="shared" si="4"/>
        <v>335</v>
      </c>
      <c r="N16" s="31">
        <f t="shared" si="4"/>
        <v>306</v>
      </c>
      <c r="O16" s="31">
        <f t="shared" si="4"/>
        <v>326</v>
      </c>
      <c r="P16" s="31">
        <f t="shared" si="4"/>
        <v>332</v>
      </c>
      <c r="Q16" s="31">
        <f t="shared" si="4"/>
        <v>353</v>
      </c>
      <c r="R16" s="31">
        <f t="shared" si="4"/>
        <v>1554</v>
      </c>
      <c r="S16" s="31">
        <f t="shared" si="4"/>
        <v>1988</v>
      </c>
      <c r="T16" s="31">
        <f t="shared" si="4"/>
        <v>2372</v>
      </c>
      <c r="U16" s="31">
        <f t="shared" si="4"/>
        <v>2220</v>
      </c>
      <c r="V16" s="31">
        <f t="shared" si="4"/>
        <v>1756</v>
      </c>
      <c r="W16" s="31">
        <f t="shared" si="4"/>
        <v>1564</v>
      </c>
      <c r="X16" s="31">
        <f t="shared" si="4"/>
        <v>1564</v>
      </c>
      <c r="Y16" s="31">
        <f t="shared" si="4"/>
        <v>1683</v>
      </c>
      <c r="Z16" s="31">
        <f t="shared" si="4"/>
        <v>1665</v>
      </c>
      <c r="AA16" s="31">
        <f t="shared" si="4"/>
        <v>1286</v>
      </c>
      <c r="AB16" s="31">
        <f t="shared" si="4"/>
        <v>1042</v>
      </c>
      <c r="AC16" s="31">
        <f t="shared" si="4"/>
        <v>785</v>
      </c>
      <c r="AD16" s="31">
        <f t="shared" si="4"/>
        <v>715</v>
      </c>
      <c r="AE16" s="31">
        <f t="shared" si="4"/>
        <v>904</v>
      </c>
      <c r="AF16" s="31">
        <f t="shared" si="4"/>
        <v>279</v>
      </c>
      <c r="AG16" s="31">
        <f t="shared" si="4"/>
        <v>3446</v>
      </c>
      <c r="AH16" s="32">
        <f t="shared" si="4"/>
        <v>25457</v>
      </c>
    </row>
    <row r="17" spans="1:36" ht="12" thickTop="1" x14ac:dyDescent="0.2">
      <c r="A17" s="71" t="s">
        <v>48</v>
      </c>
      <c r="B17" s="7" t="s">
        <v>17</v>
      </c>
      <c r="C17" s="28">
        <v>92</v>
      </c>
      <c r="D17" s="34">
        <v>120</v>
      </c>
      <c r="E17" s="28">
        <v>122</v>
      </c>
      <c r="F17" s="28">
        <v>115</v>
      </c>
      <c r="G17" s="28">
        <v>123</v>
      </c>
      <c r="H17" s="28">
        <v>127</v>
      </c>
      <c r="I17" s="28">
        <v>133</v>
      </c>
      <c r="J17" s="28">
        <v>137</v>
      </c>
      <c r="K17" s="28">
        <v>150</v>
      </c>
      <c r="L17" s="28">
        <v>144</v>
      </c>
      <c r="M17" s="28">
        <v>140</v>
      </c>
      <c r="N17" s="28">
        <v>147</v>
      </c>
      <c r="O17" s="28">
        <v>165</v>
      </c>
      <c r="P17" s="28">
        <v>186</v>
      </c>
      <c r="Q17" s="28">
        <v>154</v>
      </c>
      <c r="R17" s="28">
        <v>728</v>
      </c>
      <c r="S17" s="28">
        <v>723</v>
      </c>
      <c r="T17" s="28">
        <v>903</v>
      </c>
      <c r="U17" s="28">
        <v>1042</v>
      </c>
      <c r="V17" s="28">
        <v>759</v>
      </c>
      <c r="W17" s="28">
        <v>656</v>
      </c>
      <c r="X17" s="28">
        <v>555</v>
      </c>
      <c r="Y17" s="28">
        <v>583</v>
      </c>
      <c r="Z17" s="28">
        <v>620</v>
      </c>
      <c r="AA17" s="28">
        <v>514</v>
      </c>
      <c r="AB17" s="28">
        <v>385</v>
      </c>
      <c r="AC17" s="28">
        <v>249</v>
      </c>
      <c r="AD17" s="28">
        <v>156</v>
      </c>
      <c r="AE17" s="28">
        <v>138</v>
      </c>
      <c r="AF17" s="28">
        <v>123</v>
      </c>
      <c r="AG17" s="34">
        <f>SUM(AB17:AE17)</f>
        <v>928</v>
      </c>
      <c r="AH17" s="35">
        <f>SUM(C17:AE17)</f>
        <v>10066</v>
      </c>
    </row>
    <row r="18" spans="1:36" x14ac:dyDescent="0.2">
      <c r="A18" s="72"/>
      <c r="B18" s="12" t="s">
        <v>18</v>
      </c>
      <c r="C18" s="20">
        <v>74</v>
      </c>
      <c r="D18" s="33">
        <v>128</v>
      </c>
      <c r="E18" s="20">
        <v>101</v>
      </c>
      <c r="F18" s="20">
        <v>132</v>
      </c>
      <c r="G18" s="20">
        <v>136</v>
      </c>
      <c r="H18" s="20">
        <v>136</v>
      </c>
      <c r="I18" s="20">
        <v>131</v>
      </c>
      <c r="J18" s="20">
        <v>135</v>
      </c>
      <c r="K18" s="20">
        <v>169</v>
      </c>
      <c r="L18" s="20">
        <v>171</v>
      </c>
      <c r="M18" s="20">
        <v>156</v>
      </c>
      <c r="N18" s="20">
        <v>164</v>
      </c>
      <c r="O18" s="20">
        <v>165</v>
      </c>
      <c r="P18" s="20">
        <v>151</v>
      </c>
      <c r="Q18" s="20">
        <v>155</v>
      </c>
      <c r="R18" s="20">
        <v>703</v>
      </c>
      <c r="S18" s="20">
        <v>807</v>
      </c>
      <c r="T18" s="20">
        <v>922</v>
      </c>
      <c r="U18" s="20">
        <v>1057</v>
      </c>
      <c r="V18" s="20">
        <v>748</v>
      </c>
      <c r="W18" s="20">
        <v>622</v>
      </c>
      <c r="X18" s="20">
        <v>565</v>
      </c>
      <c r="Y18" s="20">
        <v>642</v>
      </c>
      <c r="Z18" s="20">
        <v>659</v>
      </c>
      <c r="AA18" s="20">
        <v>599</v>
      </c>
      <c r="AB18" s="20">
        <v>416</v>
      </c>
      <c r="AC18" s="20">
        <v>280</v>
      </c>
      <c r="AD18" s="20">
        <v>176</v>
      </c>
      <c r="AE18" s="20">
        <v>260</v>
      </c>
      <c r="AF18" s="20">
        <v>128</v>
      </c>
      <c r="AG18" s="33">
        <f>SUM(AB18:AE18)</f>
        <v>1132</v>
      </c>
      <c r="AH18" s="36">
        <f>SUM(C18:AE18)</f>
        <v>10560</v>
      </c>
    </row>
    <row r="19" spans="1:36" ht="12" thickBot="1" x14ac:dyDescent="0.25">
      <c r="A19" s="73"/>
      <c r="B19" s="56" t="s">
        <v>19</v>
      </c>
      <c r="C19" s="57">
        <f>SUM(C17:C18)</f>
        <v>166</v>
      </c>
      <c r="D19" s="57">
        <f t="shared" ref="D19:AH19" si="5">SUM(D17:D18)</f>
        <v>248</v>
      </c>
      <c r="E19" s="57">
        <f t="shared" si="5"/>
        <v>223</v>
      </c>
      <c r="F19" s="57">
        <f t="shared" si="5"/>
        <v>247</v>
      </c>
      <c r="G19" s="57">
        <f t="shared" si="5"/>
        <v>259</v>
      </c>
      <c r="H19" s="57">
        <f t="shared" si="5"/>
        <v>263</v>
      </c>
      <c r="I19" s="57">
        <f t="shared" si="5"/>
        <v>264</v>
      </c>
      <c r="J19" s="57">
        <f t="shared" si="5"/>
        <v>272</v>
      </c>
      <c r="K19" s="57">
        <f t="shared" si="5"/>
        <v>319</v>
      </c>
      <c r="L19" s="57">
        <f t="shared" si="5"/>
        <v>315</v>
      </c>
      <c r="M19" s="57">
        <f t="shared" si="5"/>
        <v>296</v>
      </c>
      <c r="N19" s="57">
        <f t="shared" si="5"/>
        <v>311</v>
      </c>
      <c r="O19" s="57">
        <f t="shared" si="5"/>
        <v>330</v>
      </c>
      <c r="P19" s="57">
        <f t="shared" si="5"/>
        <v>337</v>
      </c>
      <c r="Q19" s="57">
        <f t="shared" si="5"/>
        <v>309</v>
      </c>
      <c r="R19" s="57">
        <f t="shared" si="5"/>
        <v>1431</v>
      </c>
      <c r="S19" s="57">
        <f t="shared" si="5"/>
        <v>1530</v>
      </c>
      <c r="T19" s="57">
        <f t="shared" si="5"/>
        <v>1825</v>
      </c>
      <c r="U19" s="57">
        <f t="shared" si="5"/>
        <v>2099</v>
      </c>
      <c r="V19" s="57">
        <f t="shared" si="5"/>
        <v>1507</v>
      </c>
      <c r="W19" s="57">
        <f t="shared" si="5"/>
        <v>1278</v>
      </c>
      <c r="X19" s="57">
        <f t="shared" si="5"/>
        <v>1120</v>
      </c>
      <c r="Y19" s="57">
        <f t="shared" si="5"/>
        <v>1225</v>
      </c>
      <c r="Z19" s="57">
        <f t="shared" si="5"/>
        <v>1279</v>
      </c>
      <c r="AA19" s="57">
        <f t="shared" si="5"/>
        <v>1113</v>
      </c>
      <c r="AB19" s="57">
        <f t="shared" si="5"/>
        <v>801</v>
      </c>
      <c r="AC19" s="57">
        <f t="shared" si="5"/>
        <v>529</v>
      </c>
      <c r="AD19" s="57">
        <f t="shared" si="5"/>
        <v>332</v>
      </c>
      <c r="AE19" s="57">
        <f t="shared" si="5"/>
        <v>398</v>
      </c>
      <c r="AF19" s="57">
        <f t="shared" si="5"/>
        <v>251</v>
      </c>
      <c r="AG19" s="57">
        <f t="shared" si="5"/>
        <v>2060</v>
      </c>
      <c r="AH19" s="58">
        <f t="shared" si="5"/>
        <v>20626</v>
      </c>
    </row>
    <row r="20" spans="1:36" ht="12" thickTop="1" x14ac:dyDescent="0.2">
      <c r="A20" s="68" t="s">
        <v>49</v>
      </c>
      <c r="B20" s="38" t="s">
        <v>17</v>
      </c>
      <c r="C20" s="39">
        <v>31</v>
      </c>
      <c r="D20" s="40">
        <v>38</v>
      </c>
      <c r="E20" s="39">
        <v>27</v>
      </c>
      <c r="F20" s="39">
        <v>39</v>
      </c>
      <c r="G20" s="39">
        <v>37</v>
      </c>
      <c r="H20" s="39">
        <v>52</v>
      </c>
      <c r="I20" s="39">
        <v>43</v>
      </c>
      <c r="J20" s="39">
        <v>51</v>
      </c>
      <c r="K20" s="39">
        <v>46</v>
      </c>
      <c r="L20" s="39">
        <v>45</v>
      </c>
      <c r="M20" s="39">
        <v>43</v>
      </c>
      <c r="N20" s="39">
        <v>50</v>
      </c>
      <c r="O20" s="39">
        <v>50</v>
      </c>
      <c r="P20" s="39">
        <v>55</v>
      </c>
      <c r="Q20" s="39">
        <v>51</v>
      </c>
      <c r="R20" s="39">
        <v>237</v>
      </c>
      <c r="S20" s="39">
        <v>251</v>
      </c>
      <c r="T20" s="39">
        <v>213</v>
      </c>
      <c r="U20" s="39">
        <v>250</v>
      </c>
      <c r="V20" s="39">
        <v>225</v>
      </c>
      <c r="W20" s="39">
        <v>214</v>
      </c>
      <c r="X20" s="39">
        <v>222</v>
      </c>
      <c r="Y20" s="39">
        <v>234</v>
      </c>
      <c r="Z20" s="39">
        <v>179</v>
      </c>
      <c r="AA20" s="39">
        <v>185</v>
      </c>
      <c r="AB20" s="39">
        <v>129</v>
      </c>
      <c r="AC20" s="39">
        <v>125</v>
      </c>
      <c r="AD20" s="39">
        <v>74</v>
      </c>
      <c r="AE20" s="39">
        <v>94</v>
      </c>
      <c r="AF20" s="39">
        <v>50</v>
      </c>
      <c r="AG20" s="40">
        <f>SUM(AB20:AE20)</f>
        <v>422</v>
      </c>
      <c r="AH20" s="41">
        <f>SUM(C20:AE20)</f>
        <v>3290</v>
      </c>
    </row>
    <row r="21" spans="1:36" x14ac:dyDescent="0.2">
      <c r="A21" s="69"/>
      <c r="B21" s="42" t="s">
        <v>18</v>
      </c>
      <c r="C21" s="24">
        <v>32</v>
      </c>
      <c r="D21" s="43">
        <v>30</v>
      </c>
      <c r="E21" s="24">
        <v>31</v>
      </c>
      <c r="F21" s="24">
        <v>39</v>
      </c>
      <c r="G21" s="24">
        <v>43</v>
      </c>
      <c r="H21" s="24">
        <v>48</v>
      </c>
      <c r="I21" s="24">
        <v>39</v>
      </c>
      <c r="J21" s="24">
        <v>42</v>
      </c>
      <c r="K21" s="24">
        <v>59</v>
      </c>
      <c r="L21" s="24">
        <v>58</v>
      </c>
      <c r="M21" s="24">
        <v>52</v>
      </c>
      <c r="N21" s="24">
        <v>43</v>
      </c>
      <c r="O21" s="24">
        <v>43</v>
      </c>
      <c r="P21" s="24">
        <v>56</v>
      </c>
      <c r="Q21" s="24">
        <v>46</v>
      </c>
      <c r="R21" s="24">
        <v>214</v>
      </c>
      <c r="S21" s="24">
        <v>240</v>
      </c>
      <c r="T21" s="24">
        <v>258</v>
      </c>
      <c r="U21" s="24">
        <v>274</v>
      </c>
      <c r="V21" s="24">
        <v>220</v>
      </c>
      <c r="W21" s="24">
        <v>230</v>
      </c>
      <c r="X21" s="24">
        <v>213</v>
      </c>
      <c r="Y21" s="24">
        <v>207</v>
      </c>
      <c r="Z21" s="24">
        <v>187</v>
      </c>
      <c r="AA21" s="24">
        <v>168</v>
      </c>
      <c r="AB21" s="24">
        <v>128</v>
      </c>
      <c r="AC21" s="24">
        <v>102</v>
      </c>
      <c r="AD21" s="24">
        <v>87</v>
      </c>
      <c r="AE21" s="24">
        <v>122</v>
      </c>
      <c r="AF21" s="24">
        <v>38</v>
      </c>
      <c r="AG21" s="43">
        <f>SUM(AB21:AE21)</f>
        <v>439</v>
      </c>
      <c r="AH21" s="44">
        <f>SUM(C21:AE21)</f>
        <v>3311</v>
      </c>
    </row>
    <row r="22" spans="1:36" ht="12" thickBot="1" x14ac:dyDescent="0.25">
      <c r="A22" s="76"/>
      <c r="B22" s="45" t="s">
        <v>19</v>
      </c>
      <c r="C22" s="46">
        <f>SUM(C20:C21)</f>
        <v>63</v>
      </c>
      <c r="D22" s="46">
        <f t="shared" ref="D22:AH22" si="6">SUM(D20:D21)</f>
        <v>68</v>
      </c>
      <c r="E22" s="46">
        <f t="shared" si="6"/>
        <v>58</v>
      </c>
      <c r="F22" s="46">
        <f t="shared" si="6"/>
        <v>78</v>
      </c>
      <c r="G22" s="46">
        <f t="shared" si="6"/>
        <v>80</v>
      </c>
      <c r="H22" s="46">
        <f t="shared" si="6"/>
        <v>100</v>
      </c>
      <c r="I22" s="46">
        <f t="shared" si="6"/>
        <v>82</v>
      </c>
      <c r="J22" s="46">
        <f t="shared" si="6"/>
        <v>93</v>
      </c>
      <c r="K22" s="46">
        <f t="shared" si="6"/>
        <v>105</v>
      </c>
      <c r="L22" s="46">
        <f t="shared" si="6"/>
        <v>103</v>
      </c>
      <c r="M22" s="46">
        <f t="shared" si="6"/>
        <v>95</v>
      </c>
      <c r="N22" s="46">
        <f t="shared" si="6"/>
        <v>93</v>
      </c>
      <c r="O22" s="46">
        <f t="shared" si="6"/>
        <v>93</v>
      </c>
      <c r="P22" s="46">
        <f t="shared" si="6"/>
        <v>111</v>
      </c>
      <c r="Q22" s="46">
        <f t="shared" si="6"/>
        <v>97</v>
      </c>
      <c r="R22" s="46">
        <f t="shared" si="6"/>
        <v>451</v>
      </c>
      <c r="S22" s="46">
        <f t="shared" si="6"/>
        <v>491</v>
      </c>
      <c r="T22" s="46">
        <f t="shared" si="6"/>
        <v>471</v>
      </c>
      <c r="U22" s="46">
        <f t="shared" si="6"/>
        <v>524</v>
      </c>
      <c r="V22" s="46">
        <f t="shared" si="6"/>
        <v>445</v>
      </c>
      <c r="W22" s="46">
        <f t="shared" si="6"/>
        <v>444</v>
      </c>
      <c r="X22" s="46">
        <f t="shared" si="6"/>
        <v>435</v>
      </c>
      <c r="Y22" s="46">
        <f t="shared" si="6"/>
        <v>441</v>
      </c>
      <c r="Z22" s="46">
        <f t="shared" si="6"/>
        <v>366</v>
      </c>
      <c r="AA22" s="46">
        <f t="shared" si="6"/>
        <v>353</v>
      </c>
      <c r="AB22" s="46">
        <f t="shared" si="6"/>
        <v>257</v>
      </c>
      <c r="AC22" s="46">
        <f t="shared" si="6"/>
        <v>227</v>
      </c>
      <c r="AD22" s="46">
        <f t="shared" si="6"/>
        <v>161</v>
      </c>
      <c r="AE22" s="46">
        <f t="shared" si="6"/>
        <v>216</v>
      </c>
      <c r="AF22" s="46">
        <f t="shared" si="6"/>
        <v>88</v>
      </c>
      <c r="AG22" s="46">
        <f t="shared" si="6"/>
        <v>861</v>
      </c>
      <c r="AH22" s="47">
        <f t="shared" si="6"/>
        <v>6601</v>
      </c>
    </row>
    <row r="23" spans="1:36" ht="12" thickTop="1" x14ac:dyDescent="0.2">
      <c r="A23" s="68" t="s">
        <v>50</v>
      </c>
      <c r="B23" s="38" t="s">
        <v>17</v>
      </c>
      <c r="C23" s="39">
        <v>74</v>
      </c>
      <c r="D23" s="40">
        <v>115</v>
      </c>
      <c r="E23" s="39">
        <v>113</v>
      </c>
      <c r="F23" s="39">
        <v>118</v>
      </c>
      <c r="G23" s="39">
        <v>130</v>
      </c>
      <c r="H23" s="39">
        <v>122</v>
      </c>
      <c r="I23" s="39">
        <v>135</v>
      </c>
      <c r="J23" s="39">
        <v>167</v>
      </c>
      <c r="K23" s="39">
        <v>157</v>
      </c>
      <c r="L23" s="39">
        <v>163</v>
      </c>
      <c r="M23" s="39">
        <v>147</v>
      </c>
      <c r="N23" s="39">
        <v>145</v>
      </c>
      <c r="O23" s="39">
        <v>132</v>
      </c>
      <c r="P23" s="39">
        <v>149</v>
      </c>
      <c r="Q23" s="39">
        <v>131</v>
      </c>
      <c r="R23" s="39">
        <v>691</v>
      </c>
      <c r="S23" s="39">
        <v>742</v>
      </c>
      <c r="T23" s="39">
        <v>784</v>
      </c>
      <c r="U23" s="39">
        <v>741</v>
      </c>
      <c r="V23" s="39">
        <v>504</v>
      </c>
      <c r="W23" s="39">
        <v>473</v>
      </c>
      <c r="X23" s="39">
        <v>466</v>
      </c>
      <c r="Y23" s="39">
        <v>606</v>
      </c>
      <c r="Z23" s="39">
        <v>532</v>
      </c>
      <c r="AA23" s="39">
        <v>382</v>
      </c>
      <c r="AB23" s="39">
        <v>260</v>
      </c>
      <c r="AC23" s="39">
        <v>175</v>
      </c>
      <c r="AD23" s="39">
        <v>116</v>
      </c>
      <c r="AE23" s="39">
        <v>114</v>
      </c>
      <c r="AF23" s="39">
        <v>91</v>
      </c>
      <c r="AG23" s="40">
        <f>SUM(AB23:AE23)</f>
        <v>665</v>
      </c>
      <c r="AH23" s="41">
        <f>SUM(C23:AE23)</f>
        <v>8584</v>
      </c>
      <c r="AI23" s="37"/>
      <c r="AJ23" s="37"/>
    </row>
    <row r="24" spans="1:36" x14ac:dyDescent="0.2">
      <c r="A24" s="69"/>
      <c r="B24" s="42" t="s">
        <v>18</v>
      </c>
      <c r="C24" s="24">
        <v>74</v>
      </c>
      <c r="D24" s="43">
        <v>111</v>
      </c>
      <c r="E24" s="24">
        <v>104</v>
      </c>
      <c r="F24" s="24">
        <v>110</v>
      </c>
      <c r="G24" s="24">
        <v>123</v>
      </c>
      <c r="H24" s="24">
        <v>129</v>
      </c>
      <c r="I24" s="24">
        <v>143</v>
      </c>
      <c r="J24" s="24">
        <v>123</v>
      </c>
      <c r="K24" s="24">
        <v>148</v>
      </c>
      <c r="L24" s="24">
        <v>132</v>
      </c>
      <c r="M24" s="24">
        <v>148</v>
      </c>
      <c r="N24" s="24">
        <v>134</v>
      </c>
      <c r="O24" s="24">
        <v>122</v>
      </c>
      <c r="P24" s="24">
        <v>136</v>
      </c>
      <c r="Q24" s="24">
        <v>161</v>
      </c>
      <c r="R24" s="24">
        <v>733</v>
      </c>
      <c r="S24" s="24">
        <v>920</v>
      </c>
      <c r="T24" s="24">
        <v>1100</v>
      </c>
      <c r="U24" s="24">
        <v>1070</v>
      </c>
      <c r="V24" s="24">
        <v>779</v>
      </c>
      <c r="W24" s="24">
        <v>707</v>
      </c>
      <c r="X24" s="24">
        <v>788</v>
      </c>
      <c r="Y24" s="24">
        <v>861</v>
      </c>
      <c r="Z24" s="24">
        <v>670</v>
      </c>
      <c r="AA24" s="24">
        <v>488</v>
      </c>
      <c r="AB24" s="24">
        <v>345</v>
      </c>
      <c r="AC24" s="24">
        <v>286</v>
      </c>
      <c r="AD24" s="24">
        <v>209</v>
      </c>
      <c r="AE24" s="24">
        <v>237</v>
      </c>
      <c r="AF24" s="24">
        <v>96</v>
      </c>
      <c r="AG24" s="43">
        <f>SUM(AB24:AE24)</f>
        <v>1077</v>
      </c>
      <c r="AH24" s="44">
        <f>SUM(C24:AE24)</f>
        <v>11091</v>
      </c>
      <c r="AI24" s="37"/>
      <c r="AJ24" s="37"/>
    </row>
    <row r="25" spans="1:36" ht="12" thickBot="1" x14ac:dyDescent="0.25">
      <c r="A25" s="76"/>
      <c r="B25" s="48" t="s">
        <v>19</v>
      </c>
      <c r="C25" s="49">
        <f>SUM(C23:C24)</f>
        <v>148</v>
      </c>
      <c r="D25" s="49">
        <f t="shared" ref="D25:AH25" si="7">SUM(D23:D24)</f>
        <v>226</v>
      </c>
      <c r="E25" s="49">
        <f t="shared" si="7"/>
        <v>217</v>
      </c>
      <c r="F25" s="49">
        <f t="shared" si="7"/>
        <v>228</v>
      </c>
      <c r="G25" s="49">
        <f t="shared" si="7"/>
        <v>253</v>
      </c>
      <c r="H25" s="49">
        <f t="shared" si="7"/>
        <v>251</v>
      </c>
      <c r="I25" s="49">
        <f t="shared" si="7"/>
        <v>278</v>
      </c>
      <c r="J25" s="49">
        <f t="shared" si="7"/>
        <v>290</v>
      </c>
      <c r="K25" s="49">
        <f t="shared" si="7"/>
        <v>305</v>
      </c>
      <c r="L25" s="49">
        <f t="shared" si="7"/>
        <v>295</v>
      </c>
      <c r="M25" s="49">
        <f t="shared" si="7"/>
        <v>295</v>
      </c>
      <c r="N25" s="49">
        <f t="shared" si="7"/>
        <v>279</v>
      </c>
      <c r="O25" s="49">
        <f t="shared" si="7"/>
        <v>254</v>
      </c>
      <c r="P25" s="49">
        <f t="shared" si="7"/>
        <v>285</v>
      </c>
      <c r="Q25" s="49">
        <f t="shared" si="7"/>
        <v>292</v>
      </c>
      <c r="R25" s="49">
        <f t="shared" si="7"/>
        <v>1424</v>
      </c>
      <c r="S25" s="49">
        <f t="shared" si="7"/>
        <v>1662</v>
      </c>
      <c r="T25" s="49">
        <f t="shared" si="7"/>
        <v>1884</v>
      </c>
      <c r="U25" s="49">
        <f t="shared" si="7"/>
        <v>1811</v>
      </c>
      <c r="V25" s="49">
        <f t="shared" si="7"/>
        <v>1283</v>
      </c>
      <c r="W25" s="49">
        <f t="shared" si="7"/>
        <v>1180</v>
      </c>
      <c r="X25" s="49">
        <f t="shared" si="7"/>
        <v>1254</v>
      </c>
      <c r="Y25" s="49">
        <f t="shared" si="7"/>
        <v>1467</v>
      </c>
      <c r="Z25" s="49">
        <f t="shared" si="7"/>
        <v>1202</v>
      </c>
      <c r="AA25" s="49">
        <f t="shared" si="7"/>
        <v>870</v>
      </c>
      <c r="AB25" s="49">
        <f t="shared" si="7"/>
        <v>605</v>
      </c>
      <c r="AC25" s="49">
        <f t="shared" si="7"/>
        <v>461</v>
      </c>
      <c r="AD25" s="49">
        <f t="shared" si="7"/>
        <v>325</v>
      </c>
      <c r="AE25" s="49">
        <f t="shared" si="7"/>
        <v>351</v>
      </c>
      <c r="AF25" s="49">
        <f t="shared" si="7"/>
        <v>187</v>
      </c>
      <c r="AG25" s="49">
        <f t="shared" si="7"/>
        <v>1742</v>
      </c>
      <c r="AH25" s="50">
        <f t="shared" si="7"/>
        <v>19675</v>
      </c>
      <c r="AI25" s="37"/>
      <c r="AJ25" s="37"/>
    </row>
    <row r="26" spans="1:36" ht="12" thickTop="1" x14ac:dyDescent="0.2">
      <c r="A26" s="68" t="s">
        <v>51</v>
      </c>
      <c r="B26" s="52" t="s">
        <v>17</v>
      </c>
      <c r="C26" s="39"/>
      <c r="D26" s="40">
        <v>1</v>
      </c>
      <c r="E26" s="39"/>
      <c r="F26" s="39">
        <v>3</v>
      </c>
      <c r="G26" s="39">
        <v>1</v>
      </c>
      <c r="H26" s="39">
        <v>1</v>
      </c>
      <c r="I26" s="39">
        <v>1</v>
      </c>
      <c r="J26" s="39">
        <v>1</v>
      </c>
      <c r="K26" s="39">
        <v>3</v>
      </c>
      <c r="L26" s="39">
        <v>1</v>
      </c>
      <c r="M26" s="39">
        <v>2</v>
      </c>
      <c r="N26" s="39">
        <v>3</v>
      </c>
      <c r="O26" s="39">
        <v>2</v>
      </c>
      <c r="P26" s="39"/>
      <c r="Q26" s="39"/>
      <c r="R26" s="39">
        <v>19</v>
      </c>
      <c r="S26" s="39">
        <v>14</v>
      </c>
      <c r="T26" s="39">
        <v>11</v>
      </c>
      <c r="U26" s="39">
        <v>15</v>
      </c>
      <c r="V26" s="39">
        <v>13</v>
      </c>
      <c r="W26" s="39">
        <v>19</v>
      </c>
      <c r="X26" s="39">
        <v>10</v>
      </c>
      <c r="Y26" s="39">
        <v>11</v>
      </c>
      <c r="Z26" s="39">
        <v>12</v>
      </c>
      <c r="AA26" s="39">
        <v>14</v>
      </c>
      <c r="AB26" s="39">
        <v>11</v>
      </c>
      <c r="AC26" s="39">
        <v>10</v>
      </c>
      <c r="AD26" s="39">
        <v>7</v>
      </c>
      <c r="AE26" s="39">
        <v>9</v>
      </c>
      <c r="AF26" s="39">
        <v>2</v>
      </c>
      <c r="AG26" s="40">
        <f>SUM(AB26:AE26)</f>
        <v>37</v>
      </c>
      <c r="AH26" s="41">
        <f>SUM(C26:AE26)</f>
        <v>194</v>
      </c>
    </row>
    <row r="27" spans="1:36" x14ac:dyDescent="0.2">
      <c r="A27" s="69"/>
      <c r="B27" s="53" t="s">
        <v>18</v>
      </c>
      <c r="C27" s="24"/>
      <c r="D27" s="43">
        <v>1</v>
      </c>
      <c r="E27" s="24">
        <v>5</v>
      </c>
      <c r="F27" s="24">
        <v>2</v>
      </c>
      <c r="G27" s="24">
        <v>3</v>
      </c>
      <c r="H27" s="24">
        <v>1</v>
      </c>
      <c r="I27" s="24">
        <v>2</v>
      </c>
      <c r="J27" s="24">
        <v>2</v>
      </c>
      <c r="K27" s="24">
        <v>2</v>
      </c>
      <c r="L27" s="24">
        <v>1</v>
      </c>
      <c r="M27" s="24">
        <v>3</v>
      </c>
      <c r="N27" s="24"/>
      <c r="O27" s="24">
        <v>3</v>
      </c>
      <c r="P27" s="24">
        <v>2</v>
      </c>
      <c r="Q27" s="24">
        <v>2</v>
      </c>
      <c r="R27" s="24">
        <v>14</v>
      </c>
      <c r="S27" s="24">
        <v>16</v>
      </c>
      <c r="T27" s="24">
        <v>10</v>
      </c>
      <c r="U27" s="24">
        <v>14</v>
      </c>
      <c r="V27" s="24">
        <v>8</v>
      </c>
      <c r="W27" s="24">
        <v>11</v>
      </c>
      <c r="X27" s="24">
        <v>16</v>
      </c>
      <c r="Y27" s="24">
        <v>15</v>
      </c>
      <c r="Z27" s="24">
        <v>13</v>
      </c>
      <c r="AA27" s="24">
        <v>10</v>
      </c>
      <c r="AB27" s="24">
        <v>8</v>
      </c>
      <c r="AC27" s="24">
        <v>11</v>
      </c>
      <c r="AD27" s="24">
        <v>10</v>
      </c>
      <c r="AE27" s="24">
        <v>9</v>
      </c>
      <c r="AF27" s="24">
        <v>4</v>
      </c>
      <c r="AG27" s="51">
        <f>SUM(AB27:AE27)</f>
        <v>38</v>
      </c>
      <c r="AH27" s="44">
        <f>SUM(C27:AE27)</f>
        <v>194</v>
      </c>
    </row>
    <row r="28" spans="1:36" ht="12" thickTop="1" x14ac:dyDescent="0.2">
      <c r="A28" s="70"/>
      <c r="B28" s="54" t="s">
        <v>19</v>
      </c>
      <c r="C28" s="26">
        <f>SUM(C26:C27)</f>
        <v>0</v>
      </c>
      <c r="D28" s="26">
        <f t="shared" ref="D28:AH28" si="8">SUM(D26:D27)</f>
        <v>2</v>
      </c>
      <c r="E28" s="26">
        <f t="shared" si="8"/>
        <v>5</v>
      </c>
      <c r="F28" s="26">
        <f t="shared" si="8"/>
        <v>5</v>
      </c>
      <c r="G28" s="26">
        <f t="shared" si="8"/>
        <v>4</v>
      </c>
      <c r="H28" s="26">
        <f t="shared" si="8"/>
        <v>2</v>
      </c>
      <c r="I28" s="26">
        <f t="shared" si="8"/>
        <v>3</v>
      </c>
      <c r="J28" s="26">
        <f t="shared" si="8"/>
        <v>3</v>
      </c>
      <c r="K28" s="26">
        <f t="shared" si="8"/>
        <v>5</v>
      </c>
      <c r="L28" s="26">
        <f t="shared" si="8"/>
        <v>2</v>
      </c>
      <c r="M28" s="26">
        <f t="shared" si="8"/>
        <v>5</v>
      </c>
      <c r="N28" s="26">
        <f t="shared" si="8"/>
        <v>3</v>
      </c>
      <c r="O28" s="26">
        <f t="shared" si="8"/>
        <v>5</v>
      </c>
      <c r="P28" s="26">
        <f t="shared" si="8"/>
        <v>2</v>
      </c>
      <c r="Q28" s="26">
        <f t="shared" si="8"/>
        <v>2</v>
      </c>
      <c r="R28" s="26">
        <f t="shared" si="8"/>
        <v>33</v>
      </c>
      <c r="S28" s="26">
        <f t="shared" si="8"/>
        <v>30</v>
      </c>
      <c r="T28" s="26">
        <f t="shared" si="8"/>
        <v>21</v>
      </c>
      <c r="U28" s="26">
        <f t="shared" si="8"/>
        <v>29</v>
      </c>
      <c r="V28" s="26">
        <f t="shared" si="8"/>
        <v>21</v>
      </c>
      <c r="W28" s="26">
        <f t="shared" si="8"/>
        <v>30</v>
      </c>
      <c r="X28" s="26">
        <f t="shared" si="8"/>
        <v>26</v>
      </c>
      <c r="Y28" s="26">
        <f t="shared" si="8"/>
        <v>26</v>
      </c>
      <c r="Z28" s="26">
        <f t="shared" si="8"/>
        <v>25</v>
      </c>
      <c r="AA28" s="26">
        <f t="shared" si="8"/>
        <v>24</v>
      </c>
      <c r="AB28" s="26">
        <f t="shared" si="8"/>
        <v>19</v>
      </c>
      <c r="AC28" s="26">
        <f t="shared" si="8"/>
        <v>21</v>
      </c>
      <c r="AD28" s="26">
        <f t="shared" si="8"/>
        <v>17</v>
      </c>
      <c r="AE28" s="26">
        <f t="shared" si="8"/>
        <v>18</v>
      </c>
      <c r="AF28" s="26">
        <f t="shared" si="8"/>
        <v>6</v>
      </c>
      <c r="AG28" s="26">
        <f t="shared" si="8"/>
        <v>75</v>
      </c>
      <c r="AH28" s="27">
        <f t="shared" si="8"/>
        <v>388</v>
      </c>
    </row>
    <row r="29" spans="1:36" x14ac:dyDescent="0.2">
      <c r="A29" s="68" t="s">
        <v>52</v>
      </c>
      <c r="B29" s="52" t="s">
        <v>17</v>
      </c>
      <c r="C29" s="39"/>
      <c r="D29" s="40">
        <v>1</v>
      </c>
      <c r="E29" s="39">
        <v>3</v>
      </c>
      <c r="F29" s="39">
        <v>1</v>
      </c>
      <c r="G29" s="39">
        <v>2</v>
      </c>
      <c r="H29" s="39">
        <v>2</v>
      </c>
      <c r="I29" s="39">
        <v>1</v>
      </c>
      <c r="J29" s="39">
        <v>5</v>
      </c>
      <c r="K29" s="39">
        <v>3</v>
      </c>
      <c r="L29" s="39">
        <v>2</v>
      </c>
      <c r="M29" s="39">
        <v>5</v>
      </c>
      <c r="N29" s="39">
        <v>3</v>
      </c>
      <c r="O29" s="39">
        <v>4</v>
      </c>
      <c r="P29" s="39">
        <v>2</v>
      </c>
      <c r="Q29" s="39">
        <v>4</v>
      </c>
      <c r="R29" s="39">
        <v>22</v>
      </c>
      <c r="S29" s="39">
        <v>26</v>
      </c>
      <c r="T29" s="39">
        <v>30</v>
      </c>
      <c r="U29" s="39">
        <v>21</v>
      </c>
      <c r="V29" s="39">
        <v>13</v>
      </c>
      <c r="W29" s="39">
        <v>15</v>
      </c>
      <c r="X29" s="39">
        <v>20</v>
      </c>
      <c r="Y29" s="39">
        <v>23</v>
      </c>
      <c r="Z29" s="39">
        <v>29</v>
      </c>
      <c r="AA29" s="39">
        <v>18</v>
      </c>
      <c r="AB29" s="39">
        <v>22</v>
      </c>
      <c r="AC29" s="39">
        <v>22</v>
      </c>
      <c r="AD29" s="39">
        <v>8</v>
      </c>
      <c r="AE29" s="39">
        <v>12</v>
      </c>
      <c r="AF29" s="39">
        <v>2</v>
      </c>
      <c r="AG29" s="40">
        <f>SUM(AB29:AE29)</f>
        <v>64</v>
      </c>
      <c r="AH29" s="41">
        <f>SUM(C29:AE29)</f>
        <v>319</v>
      </c>
    </row>
    <row r="30" spans="1:36" x14ac:dyDescent="0.2">
      <c r="A30" s="69"/>
      <c r="B30" s="53" t="s">
        <v>18</v>
      </c>
      <c r="C30" s="24"/>
      <c r="D30" s="43">
        <v>1</v>
      </c>
      <c r="E30" s="24"/>
      <c r="F30" s="24">
        <v>1</v>
      </c>
      <c r="G30" s="24">
        <v>1</v>
      </c>
      <c r="H30" s="24">
        <v>3</v>
      </c>
      <c r="I30" s="24">
        <v>3</v>
      </c>
      <c r="J30" s="24">
        <v>2</v>
      </c>
      <c r="K30" s="24">
        <v>1</v>
      </c>
      <c r="L30" s="24">
        <v>2</v>
      </c>
      <c r="M30" s="24">
        <v>5</v>
      </c>
      <c r="N30" s="24">
        <v>4</v>
      </c>
      <c r="O30" s="24">
        <v>1</v>
      </c>
      <c r="P30" s="24">
        <v>3</v>
      </c>
      <c r="Q30" s="24">
        <v>4</v>
      </c>
      <c r="R30" s="24">
        <v>27</v>
      </c>
      <c r="S30" s="24">
        <v>23</v>
      </c>
      <c r="T30" s="24">
        <v>19</v>
      </c>
      <c r="U30" s="24">
        <v>16</v>
      </c>
      <c r="V30" s="24">
        <v>19</v>
      </c>
      <c r="W30" s="24">
        <v>12</v>
      </c>
      <c r="X30" s="24">
        <v>15</v>
      </c>
      <c r="Y30" s="24">
        <v>17</v>
      </c>
      <c r="Z30" s="24">
        <v>24</v>
      </c>
      <c r="AA30" s="24">
        <v>25</v>
      </c>
      <c r="AB30" s="24">
        <v>11</v>
      </c>
      <c r="AC30" s="24">
        <v>11</v>
      </c>
      <c r="AD30" s="24">
        <v>7</v>
      </c>
      <c r="AE30" s="24">
        <v>22</v>
      </c>
      <c r="AF30" s="24">
        <v>3</v>
      </c>
      <c r="AG30" s="51">
        <f>SUM(AB30:AE30)</f>
        <v>51</v>
      </c>
      <c r="AH30" s="55">
        <f>SUM(C30:AE30)</f>
        <v>279</v>
      </c>
    </row>
    <row r="31" spans="1:36" ht="12" thickTop="1" x14ac:dyDescent="0.2">
      <c r="A31" s="70"/>
      <c r="B31" s="54" t="s">
        <v>19</v>
      </c>
      <c r="C31" s="26">
        <f>SUM(C29:C30)</f>
        <v>0</v>
      </c>
      <c r="D31" s="26">
        <f t="shared" ref="D31:AH31" si="9">SUM(D29:D30)</f>
        <v>2</v>
      </c>
      <c r="E31" s="26">
        <f t="shared" si="9"/>
        <v>3</v>
      </c>
      <c r="F31" s="26">
        <f t="shared" si="9"/>
        <v>2</v>
      </c>
      <c r="G31" s="26">
        <f t="shared" si="9"/>
        <v>3</v>
      </c>
      <c r="H31" s="26">
        <f t="shared" si="9"/>
        <v>5</v>
      </c>
      <c r="I31" s="26">
        <f t="shared" si="9"/>
        <v>4</v>
      </c>
      <c r="J31" s="26">
        <f t="shared" si="9"/>
        <v>7</v>
      </c>
      <c r="K31" s="26">
        <f t="shared" si="9"/>
        <v>4</v>
      </c>
      <c r="L31" s="26">
        <f t="shared" si="9"/>
        <v>4</v>
      </c>
      <c r="M31" s="26">
        <f t="shared" si="9"/>
        <v>10</v>
      </c>
      <c r="N31" s="26">
        <f t="shared" si="9"/>
        <v>7</v>
      </c>
      <c r="O31" s="26">
        <f t="shared" si="9"/>
        <v>5</v>
      </c>
      <c r="P31" s="26">
        <f t="shared" si="9"/>
        <v>5</v>
      </c>
      <c r="Q31" s="26">
        <f t="shared" si="9"/>
        <v>8</v>
      </c>
      <c r="R31" s="26">
        <f t="shared" si="9"/>
        <v>49</v>
      </c>
      <c r="S31" s="26">
        <f t="shared" si="9"/>
        <v>49</v>
      </c>
      <c r="T31" s="26">
        <f t="shared" si="9"/>
        <v>49</v>
      </c>
      <c r="U31" s="26">
        <f t="shared" si="9"/>
        <v>37</v>
      </c>
      <c r="V31" s="26">
        <f t="shared" si="9"/>
        <v>32</v>
      </c>
      <c r="W31" s="26">
        <f t="shared" si="9"/>
        <v>27</v>
      </c>
      <c r="X31" s="26">
        <f t="shared" si="9"/>
        <v>35</v>
      </c>
      <c r="Y31" s="26">
        <f t="shared" si="9"/>
        <v>40</v>
      </c>
      <c r="Z31" s="26">
        <f t="shared" si="9"/>
        <v>53</v>
      </c>
      <c r="AA31" s="26">
        <f t="shared" si="9"/>
        <v>43</v>
      </c>
      <c r="AB31" s="26">
        <f t="shared" si="9"/>
        <v>33</v>
      </c>
      <c r="AC31" s="26">
        <f t="shared" si="9"/>
        <v>33</v>
      </c>
      <c r="AD31" s="26">
        <f t="shared" si="9"/>
        <v>15</v>
      </c>
      <c r="AE31" s="26">
        <f t="shared" si="9"/>
        <v>34</v>
      </c>
      <c r="AF31" s="26">
        <f t="shared" si="9"/>
        <v>5</v>
      </c>
      <c r="AG31" s="26">
        <f t="shared" si="9"/>
        <v>115</v>
      </c>
      <c r="AH31" s="27">
        <f t="shared" si="9"/>
        <v>598</v>
      </c>
    </row>
    <row r="32" spans="1:36" x14ac:dyDescent="0.2">
      <c r="A32" s="71" t="s">
        <v>22</v>
      </c>
      <c r="B32" s="7" t="s">
        <v>17</v>
      </c>
      <c r="C32" s="28">
        <v>10</v>
      </c>
      <c r="D32" s="28">
        <v>21</v>
      </c>
      <c r="E32" s="28">
        <v>13</v>
      </c>
      <c r="F32" s="28">
        <v>26</v>
      </c>
      <c r="G32" s="28">
        <v>24</v>
      </c>
      <c r="H32" s="28">
        <v>22</v>
      </c>
      <c r="I32" s="28">
        <v>21</v>
      </c>
      <c r="J32" s="28">
        <v>13</v>
      </c>
      <c r="K32" s="28">
        <v>27</v>
      </c>
      <c r="L32" s="28">
        <v>21</v>
      </c>
      <c r="M32" s="28">
        <v>26</v>
      </c>
      <c r="N32" s="28">
        <v>30</v>
      </c>
      <c r="O32" s="28">
        <v>34</v>
      </c>
      <c r="P32" s="28">
        <v>27</v>
      </c>
      <c r="Q32" s="28">
        <v>27</v>
      </c>
      <c r="R32" s="28">
        <v>124</v>
      </c>
      <c r="S32" s="28">
        <v>137</v>
      </c>
      <c r="T32" s="28">
        <v>180</v>
      </c>
      <c r="U32" s="28">
        <v>181</v>
      </c>
      <c r="V32" s="28">
        <v>151</v>
      </c>
      <c r="W32" s="28">
        <v>113</v>
      </c>
      <c r="X32" s="28">
        <v>102</v>
      </c>
      <c r="Y32" s="28">
        <v>114</v>
      </c>
      <c r="Z32" s="28">
        <v>104</v>
      </c>
      <c r="AA32" s="28">
        <v>107</v>
      </c>
      <c r="AB32" s="28">
        <v>118</v>
      </c>
      <c r="AC32" s="28">
        <v>76</v>
      </c>
      <c r="AD32" s="28">
        <v>43</v>
      </c>
      <c r="AE32" s="28">
        <v>47</v>
      </c>
      <c r="AF32" s="28">
        <v>24</v>
      </c>
      <c r="AG32" s="28">
        <f>SUM(AB32:AE32)</f>
        <v>284</v>
      </c>
      <c r="AH32" s="35">
        <f>SUM(C32:AE32)</f>
        <v>1939</v>
      </c>
    </row>
    <row r="33" spans="1:34" x14ac:dyDescent="0.2">
      <c r="A33" s="72"/>
      <c r="B33" s="12" t="s">
        <v>18</v>
      </c>
      <c r="C33" s="20">
        <v>8</v>
      </c>
      <c r="D33" s="20">
        <v>14</v>
      </c>
      <c r="E33" s="20">
        <v>12</v>
      </c>
      <c r="F33" s="20">
        <v>17</v>
      </c>
      <c r="G33" s="20">
        <v>17</v>
      </c>
      <c r="H33" s="20">
        <v>16</v>
      </c>
      <c r="I33" s="20">
        <v>23</v>
      </c>
      <c r="J33" s="20">
        <v>19</v>
      </c>
      <c r="K33" s="20">
        <v>28</v>
      </c>
      <c r="L33" s="20">
        <v>29</v>
      </c>
      <c r="M33" s="20">
        <v>25</v>
      </c>
      <c r="N33" s="20">
        <v>21</v>
      </c>
      <c r="O33" s="20">
        <v>28</v>
      </c>
      <c r="P33" s="20">
        <v>22</v>
      </c>
      <c r="Q33" s="20">
        <v>26</v>
      </c>
      <c r="R33" s="20">
        <v>133</v>
      </c>
      <c r="S33" s="20">
        <v>144</v>
      </c>
      <c r="T33" s="20">
        <v>164</v>
      </c>
      <c r="U33" s="20">
        <v>231</v>
      </c>
      <c r="V33" s="20">
        <v>149</v>
      </c>
      <c r="W33" s="20">
        <v>125</v>
      </c>
      <c r="X33" s="20">
        <v>115</v>
      </c>
      <c r="Y33" s="20">
        <v>119</v>
      </c>
      <c r="Z33" s="20">
        <v>127</v>
      </c>
      <c r="AA33" s="20">
        <v>135</v>
      </c>
      <c r="AB33" s="20">
        <v>122</v>
      </c>
      <c r="AC33" s="20">
        <v>118</v>
      </c>
      <c r="AD33" s="20">
        <v>61</v>
      </c>
      <c r="AE33" s="20">
        <v>108</v>
      </c>
      <c r="AF33" s="20">
        <v>27</v>
      </c>
      <c r="AG33" s="20">
        <f>SUM(AB33:AE33)</f>
        <v>409</v>
      </c>
      <c r="AH33" s="21">
        <f>SUM(C33:AE33)</f>
        <v>2156</v>
      </c>
    </row>
    <row r="34" spans="1:34" ht="12" thickTop="1" x14ac:dyDescent="0.2">
      <c r="A34" s="73"/>
      <c r="B34" s="56" t="s">
        <v>19</v>
      </c>
      <c r="C34" s="57">
        <f>SUM(C32:C33)</f>
        <v>18</v>
      </c>
      <c r="D34" s="57">
        <f t="shared" ref="D34:AH34" si="10">SUM(D32:D33)</f>
        <v>35</v>
      </c>
      <c r="E34" s="57">
        <f t="shared" si="10"/>
        <v>25</v>
      </c>
      <c r="F34" s="57">
        <f t="shared" si="10"/>
        <v>43</v>
      </c>
      <c r="G34" s="57">
        <f t="shared" si="10"/>
        <v>41</v>
      </c>
      <c r="H34" s="57">
        <f t="shared" si="10"/>
        <v>38</v>
      </c>
      <c r="I34" s="57">
        <f t="shared" si="10"/>
        <v>44</v>
      </c>
      <c r="J34" s="57">
        <f t="shared" si="10"/>
        <v>32</v>
      </c>
      <c r="K34" s="57">
        <f t="shared" si="10"/>
        <v>55</v>
      </c>
      <c r="L34" s="57">
        <f t="shared" si="10"/>
        <v>50</v>
      </c>
      <c r="M34" s="57">
        <f t="shared" si="10"/>
        <v>51</v>
      </c>
      <c r="N34" s="57">
        <f t="shared" si="10"/>
        <v>51</v>
      </c>
      <c r="O34" s="57">
        <f t="shared" si="10"/>
        <v>62</v>
      </c>
      <c r="P34" s="57">
        <f t="shared" si="10"/>
        <v>49</v>
      </c>
      <c r="Q34" s="57">
        <f t="shared" si="10"/>
        <v>53</v>
      </c>
      <c r="R34" s="57">
        <f t="shared" si="10"/>
        <v>257</v>
      </c>
      <c r="S34" s="57">
        <f t="shared" si="10"/>
        <v>281</v>
      </c>
      <c r="T34" s="57">
        <f t="shared" si="10"/>
        <v>344</v>
      </c>
      <c r="U34" s="57">
        <f t="shared" si="10"/>
        <v>412</v>
      </c>
      <c r="V34" s="57">
        <f t="shared" si="10"/>
        <v>300</v>
      </c>
      <c r="W34" s="57">
        <f t="shared" si="10"/>
        <v>238</v>
      </c>
      <c r="X34" s="57">
        <f t="shared" si="10"/>
        <v>217</v>
      </c>
      <c r="Y34" s="57">
        <f t="shared" si="10"/>
        <v>233</v>
      </c>
      <c r="Z34" s="57">
        <f t="shared" si="10"/>
        <v>231</v>
      </c>
      <c r="AA34" s="57">
        <f t="shared" si="10"/>
        <v>242</v>
      </c>
      <c r="AB34" s="57">
        <f t="shared" si="10"/>
        <v>240</v>
      </c>
      <c r="AC34" s="57">
        <f t="shared" si="10"/>
        <v>194</v>
      </c>
      <c r="AD34" s="57">
        <f t="shared" si="10"/>
        <v>104</v>
      </c>
      <c r="AE34" s="57">
        <f t="shared" si="10"/>
        <v>155</v>
      </c>
      <c r="AF34" s="57">
        <f t="shared" si="10"/>
        <v>51</v>
      </c>
      <c r="AG34" s="57">
        <f t="shared" si="10"/>
        <v>693</v>
      </c>
      <c r="AH34" s="58">
        <f t="shared" si="10"/>
        <v>4095</v>
      </c>
    </row>
    <row r="35" spans="1:34" x14ac:dyDescent="0.2">
      <c r="A35" s="68" t="s">
        <v>23</v>
      </c>
      <c r="B35" s="52" t="s">
        <v>17</v>
      </c>
      <c r="C35" s="39">
        <v>5</v>
      </c>
      <c r="D35" s="40">
        <v>19</v>
      </c>
      <c r="E35" s="39">
        <v>10</v>
      </c>
      <c r="F35" s="39">
        <v>9</v>
      </c>
      <c r="G35" s="39">
        <v>27</v>
      </c>
      <c r="H35" s="39">
        <v>25</v>
      </c>
      <c r="I35" s="39">
        <v>20</v>
      </c>
      <c r="J35" s="39">
        <v>22</v>
      </c>
      <c r="K35" s="39">
        <v>21</v>
      </c>
      <c r="L35" s="39">
        <v>27</v>
      </c>
      <c r="M35" s="39">
        <v>23</v>
      </c>
      <c r="N35" s="39">
        <v>27</v>
      </c>
      <c r="O35" s="39">
        <v>31</v>
      </c>
      <c r="P35" s="39">
        <v>18</v>
      </c>
      <c r="Q35" s="39">
        <v>31</v>
      </c>
      <c r="R35" s="39">
        <v>140</v>
      </c>
      <c r="S35" s="39">
        <v>168</v>
      </c>
      <c r="T35" s="39">
        <v>191</v>
      </c>
      <c r="U35" s="39">
        <v>199</v>
      </c>
      <c r="V35" s="39">
        <v>107</v>
      </c>
      <c r="W35" s="39">
        <v>85</v>
      </c>
      <c r="X35" s="39">
        <v>91</v>
      </c>
      <c r="Y35" s="39">
        <v>133</v>
      </c>
      <c r="Z35" s="39">
        <v>162</v>
      </c>
      <c r="AA35" s="39">
        <v>121</v>
      </c>
      <c r="AB35" s="39">
        <v>59</v>
      </c>
      <c r="AC35" s="39">
        <v>44</v>
      </c>
      <c r="AD35" s="39">
        <v>28</v>
      </c>
      <c r="AE35" s="39">
        <v>29</v>
      </c>
      <c r="AF35" s="39">
        <v>27</v>
      </c>
      <c r="AG35" s="40">
        <f>SUM(AB35:AE35)</f>
        <v>160</v>
      </c>
      <c r="AH35" s="59">
        <f>SUM(C35:AE35)</f>
        <v>1872</v>
      </c>
    </row>
    <row r="36" spans="1:34" x14ac:dyDescent="0.2">
      <c r="A36" s="69"/>
      <c r="B36" s="53" t="s">
        <v>18</v>
      </c>
      <c r="C36" s="24">
        <v>14</v>
      </c>
      <c r="D36" s="43">
        <v>16</v>
      </c>
      <c r="E36" s="24">
        <v>7</v>
      </c>
      <c r="F36" s="24">
        <v>10</v>
      </c>
      <c r="G36" s="24">
        <v>14</v>
      </c>
      <c r="H36" s="24">
        <v>23</v>
      </c>
      <c r="I36" s="24">
        <v>19</v>
      </c>
      <c r="J36" s="24">
        <v>21</v>
      </c>
      <c r="K36" s="24">
        <v>18</v>
      </c>
      <c r="L36" s="24">
        <v>28</v>
      </c>
      <c r="M36" s="24">
        <v>18</v>
      </c>
      <c r="N36" s="24">
        <v>26</v>
      </c>
      <c r="O36" s="24">
        <v>26</v>
      </c>
      <c r="P36" s="24">
        <v>20</v>
      </c>
      <c r="Q36" s="24">
        <v>26</v>
      </c>
      <c r="R36" s="24">
        <v>133</v>
      </c>
      <c r="S36" s="24">
        <v>171</v>
      </c>
      <c r="T36" s="24">
        <v>219</v>
      </c>
      <c r="U36" s="24">
        <v>184</v>
      </c>
      <c r="V36" s="24">
        <v>154</v>
      </c>
      <c r="W36" s="24">
        <v>110</v>
      </c>
      <c r="X36" s="24">
        <v>120</v>
      </c>
      <c r="Y36" s="24">
        <v>170</v>
      </c>
      <c r="Z36" s="24">
        <v>170</v>
      </c>
      <c r="AA36" s="24">
        <v>134</v>
      </c>
      <c r="AB36" s="24">
        <v>69</v>
      </c>
      <c r="AC36" s="24">
        <v>42</v>
      </c>
      <c r="AD36" s="24">
        <v>40</v>
      </c>
      <c r="AE36" s="24">
        <v>47</v>
      </c>
      <c r="AF36" s="24">
        <v>41</v>
      </c>
      <c r="AG36" s="43">
        <f>SUM(AB36:AE36)</f>
        <v>198</v>
      </c>
      <c r="AH36" s="60">
        <f>SUM(C36:AE36)</f>
        <v>2049</v>
      </c>
    </row>
    <row r="37" spans="1:34" ht="12" thickTop="1" x14ac:dyDescent="0.2">
      <c r="A37" s="70"/>
      <c r="B37" s="54" t="s">
        <v>19</v>
      </c>
      <c r="C37" s="26">
        <f>SUM(C35:C36)</f>
        <v>19</v>
      </c>
      <c r="D37" s="26">
        <f t="shared" ref="D37:AH37" si="11">SUM(D35:D36)</f>
        <v>35</v>
      </c>
      <c r="E37" s="26">
        <f t="shared" si="11"/>
        <v>17</v>
      </c>
      <c r="F37" s="26">
        <f t="shared" si="11"/>
        <v>19</v>
      </c>
      <c r="G37" s="26">
        <f t="shared" si="11"/>
        <v>41</v>
      </c>
      <c r="H37" s="26">
        <f t="shared" si="11"/>
        <v>48</v>
      </c>
      <c r="I37" s="26">
        <f t="shared" si="11"/>
        <v>39</v>
      </c>
      <c r="J37" s="26">
        <f t="shared" si="11"/>
        <v>43</v>
      </c>
      <c r="K37" s="26">
        <f t="shared" si="11"/>
        <v>39</v>
      </c>
      <c r="L37" s="26">
        <f t="shared" si="11"/>
        <v>55</v>
      </c>
      <c r="M37" s="26">
        <f t="shared" si="11"/>
        <v>41</v>
      </c>
      <c r="N37" s="26">
        <f t="shared" si="11"/>
        <v>53</v>
      </c>
      <c r="O37" s="26">
        <f t="shared" si="11"/>
        <v>57</v>
      </c>
      <c r="P37" s="26">
        <f t="shared" si="11"/>
        <v>38</v>
      </c>
      <c r="Q37" s="26">
        <f t="shared" si="11"/>
        <v>57</v>
      </c>
      <c r="R37" s="26">
        <f t="shared" si="11"/>
        <v>273</v>
      </c>
      <c r="S37" s="26">
        <f t="shared" si="11"/>
        <v>339</v>
      </c>
      <c r="T37" s="26">
        <f t="shared" si="11"/>
        <v>410</v>
      </c>
      <c r="U37" s="26">
        <f t="shared" si="11"/>
        <v>383</v>
      </c>
      <c r="V37" s="26">
        <f t="shared" si="11"/>
        <v>261</v>
      </c>
      <c r="W37" s="26">
        <f t="shared" si="11"/>
        <v>195</v>
      </c>
      <c r="X37" s="26">
        <f t="shared" si="11"/>
        <v>211</v>
      </c>
      <c r="Y37" s="26">
        <f t="shared" si="11"/>
        <v>303</v>
      </c>
      <c r="Z37" s="26">
        <f t="shared" si="11"/>
        <v>332</v>
      </c>
      <c r="AA37" s="26">
        <f t="shared" si="11"/>
        <v>255</v>
      </c>
      <c r="AB37" s="26">
        <f t="shared" si="11"/>
        <v>128</v>
      </c>
      <c r="AC37" s="26">
        <f t="shared" si="11"/>
        <v>86</v>
      </c>
      <c r="AD37" s="26">
        <f t="shared" si="11"/>
        <v>68</v>
      </c>
      <c r="AE37" s="26">
        <f t="shared" si="11"/>
        <v>76</v>
      </c>
      <c r="AF37" s="26">
        <f t="shared" si="11"/>
        <v>68</v>
      </c>
      <c r="AG37" s="26">
        <f t="shared" si="11"/>
        <v>358</v>
      </c>
      <c r="AH37" s="27">
        <f t="shared" si="11"/>
        <v>3921</v>
      </c>
    </row>
    <row r="38" spans="1:34" x14ac:dyDescent="0.2">
      <c r="A38" s="68" t="s">
        <v>24</v>
      </c>
      <c r="B38" s="52" t="s">
        <v>17</v>
      </c>
      <c r="C38" s="39">
        <v>9</v>
      </c>
      <c r="D38" s="40">
        <v>12</v>
      </c>
      <c r="E38" s="39">
        <v>15</v>
      </c>
      <c r="F38" s="39">
        <v>29</v>
      </c>
      <c r="G38" s="39">
        <v>14</v>
      </c>
      <c r="H38" s="39">
        <v>18</v>
      </c>
      <c r="I38" s="39">
        <v>23</v>
      </c>
      <c r="J38" s="39">
        <v>16</v>
      </c>
      <c r="K38" s="39">
        <v>22</v>
      </c>
      <c r="L38" s="39">
        <v>27</v>
      </c>
      <c r="M38" s="39">
        <v>27</v>
      </c>
      <c r="N38" s="39">
        <v>24</v>
      </c>
      <c r="O38" s="39">
        <v>24</v>
      </c>
      <c r="P38" s="39">
        <v>25</v>
      </c>
      <c r="Q38" s="39">
        <v>29</v>
      </c>
      <c r="R38" s="39">
        <v>125</v>
      </c>
      <c r="S38" s="39">
        <v>120</v>
      </c>
      <c r="T38" s="39">
        <v>118</v>
      </c>
      <c r="U38" s="39">
        <v>154</v>
      </c>
      <c r="V38" s="39">
        <v>116</v>
      </c>
      <c r="W38" s="39">
        <v>87</v>
      </c>
      <c r="X38" s="39">
        <v>73</v>
      </c>
      <c r="Y38" s="39">
        <v>80</v>
      </c>
      <c r="Z38" s="39">
        <v>110</v>
      </c>
      <c r="AA38" s="39">
        <v>91</v>
      </c>
      <c r="AB38" s="39">
        <v>67</v>
      </c>
      <c r="AC38" s="39">
        <v>35</v>
      </c>
      <c r="AD38" s="39">
        <v>18</v>
      </c>
      <c r="AE38" s="39">
        <v>19</v>
      </c>
      <c r="AF38" s="39">
        <v>24</v>
      </c>
      <c r="AG38" s="40">
        <f>SUM(AB38:AE38)</f>
        <v>139</v>
      </c>
      <c r="AH38" s="41">
        <f>SUM(C38:AE38)</f>
        <v>1527</v>
      </c>
    </row>
    <row r="39" spans="1:34" x14ac:dyDescent="0.2">
      <c r="A39" s="69"/>
      <c r="B39" s="53" t="s">
        <v>18</v>
      </c>
      <c r="C39" s="24">
        <v>11</v>
      </c>
      <c r="D39" s="43">
        <v>21</v>
      </c>
      <c r="E39" s="24">
        <v>10</v>
      </c>
      <c r="F39" s="24">
        <v>10</v>
      </c>
      <c r="G39" s="24">
        <v>19</v>
      </c>
      <c r="H39" s="24">
        <v>21</v>
      </c>
      <c r="I39" s="24">
        <v>26</v>
      </c>
      <c r="J39" s="24">
        <v>15</v>
      </c>
      <c r="K39" s="24">
        <v>32</v>
      </c>
      <c r="L39" s="24">
        <v>20</v>
      </c>
      <c r="M39" s="24">
        <v>13</v>
      </c>
      <c r="N39" s="24">
        <v>24</v>
      </c>
      <c r="O39" s="24">
        <v>9</v>
      </c>
      <c r="P39" s="24">
        <v>23</v>
      </c>
      <c r="Q39" s="24">
        <v>21</v>
      </c>
      <c r="R39" s="24">
        <v>107</v>
      </c>
      <c r="S39" s="24">
        <v>141</v>
      </c>
      <c r="T39" s="24">
        <v>166</v>
      </c>
      <c r="U39" s="24">
        <v>153</v>
      </c>
      <c r="V39" s="24">
        <v>117</v>
      </c>
      <c r="W39" s="24">
        <v>93</v>
      </c>
      <c r="X39" s="24">
        <v>84</v>
      </c>
      <c r="Y39" s="24">
        <v>100</v>
      </c>
      <c r="Z39" s="24">
        <v>145</v>
      </c>
      <c r="AA39" s="24">
        <v>98</v>
      </c>
      <c r="AB39" s="24">
        <v>65</v>
      </c>
      <c r="AC39" s="24">
        <v>52</v>
      </c>
      <c r="AD39" s="24">
        <v>22</v>
      </c>
      <c r="AE39" s="24">
        <v>40</v>
      </c>
      <c r="AF39" s="24">
        <v>22</v>
      </c>
      <c r="AG39" s="43">
        <f>SUM(AB39:AE39)</f>
        <v>179</v>
      </c>
      <c r="AH39" s="55">
        <f>SUM(C39:AE39)</f>
        <v>1658</v>
      </c>
    </row>
    <row r="40" spans="1:34" ht="12" thickTop="1" x14ac:dyDescent="0.2">
      <c r="A40" s="70"/>
      <c r="B40" s="54" t="s">
        <v>19</v>
      </c>
      <c r="C40" s="26">
        <f>SUM(C38:C39)</f>
        <v>20</v>
      </c>
      <c r="D40" s="26">
        <f t="shared" ref="D40:AH40" si="12">SUM(D38:D39)</f>
        <v>33</v>
      </c>
      <c r="E40" s="26">
        <f t="shared" si="12"/>
        <v>25</v>
      </c>
      <c r="F40" s="26">
        <f t="shared" si="12"/>
        <v>39</v>
      </c>
      <c r="G40" s="26">
        <f t="shared" si="12"/>
        <v>33</v>
      </c>
      <c r="H40" s="26">
        <f t="shared" si="12"/>
        <v>39</v>
      </c>
      <c r="I40" s="26">
        <f t="shared" si="12"/>
        <v>49</v>
      </c>
      <c r="J40" s="26">
        <f t="shared" si="12"/>
        <v>31</v>
      </c>
      <c r="K40" s="26">
        <f t="shared" si="12"/>
        <v>54</v>
      </c>
      <c r="L40" s="26">
        <f t="shared" si="12"/>
        <v>47</v>
      </c>
      <c r="M40" s="26">
        <f t="shared" si="12"/>
        <v>40</v>
      </c>
      <c r="N40" s="26">
        <f t="shared" si="12"/>
        <v>48</v>
      </c>
      <c r="O40" s="26">
        <f t="shared" si="12"/>
        <v>33</v>
      </c>
      <c r="P40" s="26">
        <f t="shared" si="12"/>
        <v>48</v>
      </c>
      <c r="Q40" s="26">
        <f t="shared" si="12"/>
        <v>50</v>
      </c>
      <c r="R40" s="26">
        <f t="shared" si="12"/>
        <v>232</v>
      </c>
      <c r="S40" s="26">
        <f t="shared" si="12"/>
        <v>261</v>
      </c>
      <c r="T40" s="26">
        <f t="shared" si="12"/>
        <v>284</v>
      </c>
      <c r="U40" s="26">
        <f t="shared" si="12"/>
        <v>307</v>
      </c>
      <c r="V40" s="26">
        <f t="shared" si="12"/>
        <v>233</v>
      </c>
      <c r="W40" s="26">
        <f t="shared" si="12"/>
        <v>180</v>
      </c>
      <c r="X40" s="26">
        <f t="shared" si="12"/>
        <v>157</v>
      </c>
      <c r="Y40" s="26">
        <f t="shared" si="12"/>
        <v>180</v>
      </c>
      <c r="Z40" s="26">
        <f t="shared" si="12"/>
        <v>255</v>
      </c>
      <c r="AA40" s="26">
        <f t="shared" si="12"/>
        <v>189</v>
      </c>
      <c r="AB40" s="26">
        <f t="shared" si="12"/>
        <v>132</v>
      </c>
      <c r="AC40" s="26">
        <f t="shared" si="12"/>
        <v>87</v>
      </c>
      <c r="AD40" s="26">
        <f t="shared" si="12"/>
        <v>40</v>
      </c>
      <c r="AE40" s="26">
        <f t="shared" si="12"/>
        <v>59</v>
      </c>
      <c r="AF40" s="26">
        <f t="shared" si="12"/>
        <v>46</v>
      </c>
      <c r="AG40" s="26">
        <f t="shared" si="12"/>
        <v>318</v>
      </c>
      <c r="AH40" s="27">
        <f t="shared" si="12"/>
        <v>3185</v>
      </c>
    </row>
    <row r="41" spans="1:34" x14ac:dyDescent="0.2">
      <c r="A41" s="62" t="s">
        <v>41</v>
      </c>
      <c r="B41" s="63"/>
      <c r="C41" s="39">
        <f>C2+C5+C8+C11+C14+C17+C20+C23+C26+C29+C32+C35+C38</f>
        <v>754</v>
      </c>
      <c r="D41" s="39">
        <f t="shared" ref="D41:AH41" si="13">D2+D5+D8+D11+D14+D17+D20+D23+D26+D29+D32+D35+D38</f>
        <v>1109</v>
      </c>
      <c r="E41" s="39">
        <f t="shared" si="13"/>
        <v>1013</v>
      </c>
      <c r="F41" s="39">
        <f t="shared" si="13"/>
        <v>1210</v>
      </c>
      <c r="G41" s="39">
        <f t="shared" si="13"/>
        <v>1262</v>
      </c>
      <c r="H41" s="39">
        <f t="shared" si="13"/>
        <v>1263</v>
      </c>
      <c r="I41" s="39">
        <f t="shared" si="13"/>
        <v>1356</v>
      </c>
      <c r="J41" s="39">
        <f t="shared" si="13"/>
        <v>1422</v>
      </c>
      <c r="K41" s="39">
        <f t="shared" si="13"/>
        <v>1509</v>
      </c>
      <c r="L41" s="39">
        <f t="shared" si="13"/>
        <v>1471</v>
      </c>
      <c r="M41" s="39">
        <f t="shared" si="13"/>
        <v>1497</v>
      </c>
      <c r="N41" s="39">
        <f t="shared" si="13"/>
        <v>1499</v>
      </c>
      <c r="O41" s="39">
        <f t="shared" si="13"/>
        <v>1592</v>
      </c>
      <c r="P41" s="39">
        <f t="shared" si="13"/>
        <v>1598</v>
      </c>
      <c r="Q41" s="39">
        <f t="shared" si="13"/>
        <v>1523</v>
      </c>
      <c r="R41" s="39">
        <f t="shared" si="13"/>
        <v>7094</v>
      </c>
      <c r="S41" s="39">
        <f t="shared" si="13"/>
        <v>7857</v>
      </c>
      <c r="T41" s="39">
        <f t="shared" si="13"/>
        <v>8821</v>
      </c>
      <c r="U41" s="39">
        <f t="shared" si="13"/>
        <v>8967</v>
      </c>
      <c r="V41" s="39">
        <f t="shared" si="13"/>
        <v>7099</v>
      </c>
      <c r="W41" s="39">
        <f t="shared" si="13"/>
        <v>6548</v>
      </c>
      <c r="X41" s="39">
        <f t="shared" si="13"/>
        <v>5995</v>
      </c>
      <c r="Y41" s="39">
        <f t="shared" si="13"/>
        <v>6484</v>
      </c>
      <c r="Z41" s="39">
        <f t="shared" si="13"/>
        <v>6156</v>
      </c>
      <c r="AA41" s="39">
        <f t="shared" si="13"/>
        <v>5256</v>
      </c>
      <c r="AB41" s="39">
        <f t="shared" si="13"/>
        <v>4026</v>
      </c>
      <c r="AC41" s="39">
        <f t="shared" si="13"/>
        <v>2969</v>
      </c>
      <c r="AD41" s="39">
        <f t="shared" si="13"/>
        <v>2056</v>
      </c>
      <c r="AE41" s="39">
        <f t="shared" si="13"/>
        <v>2346</v>
      </c>
      <c r="AF41" s="39">
        <f t="shared" si="13"/>
        <v>1148</v>
      </c>
      <c r="AG41" s="39">
        <f t="shared" si="13"/>
        <v>11397</v>
      </c>
      <c r="AH41" s="61">
        <f t="shared" si="13"/>
        <v>101752</v>
      </c>
    </row>
    <row r="42" spans="1:34" x14ac:dyDescent="0.2">
      <c r="A42" s="64" t="s">
        <v>42</v>
      </c>
      <c r="B42" s="65"/>
      <c r="C42" s="24">
        <f>C3+C6+C9+C12+C15+C18+C21+C24+C27+C30+C33+C36+C39</f>
        <v>729</v>
      </c>
      <c r="D42" s="24">
        <f t="shared" ref="D42:AH42" si="14">D3+D6+D9+D12+D15+D18+D21+D24+D27+D30+D33+D36+D39</f>
        <v>984</v>
      </c>
      <c r="E42" s="24">
        <f t="shared" si="14"/>
        <v>938</v>
      </c>
      <c r="F42" s="24">
        <f t="shared" si="14"/>
        <v>1090</v>
      </c>
      <c r="G42" s="24">
        <f t="shared" si="14"/>
        <v>1273</v>
      </c>
      <c r="H42" s="24">
        <f t="shared" si="14"/>
        <v>1266</v>
      </c>
      <c r="I42" s="24">
        <f t="shared" si="14"/>
        <v>1354</v>
      </c>
      <c r="J42" s="24">
        <f t="shared" si="14"/>
        <v>1308</v>
      </c>
      <c r="K42" s="24">
        <f t="shared" si="14"/>
        <v>1509</v>
      </c>
      <c r="L42" s="24">
        <f t="shared" si="14"/>
        <v>1512</v>
      </c>
      <c r="M42" s="24">
        <f t="shared" si="14"/>
        <v>1417</v>
      </c>
      <c r="N42" s="24">
        <f t="shared" si="14"/>
        <v>1503</v>
      </c>
      <c r="O42" s="24">
        <f t="shared" si="14"/>
        <v>1457</v>
      </c>
      <c r="P42" s="24">
        <f t="shared" si="14"/>
        <v>1476</v>
      </c>
      <c r="Q42" s="24">
        <f t="shared" si="14"/>
        <v>1520</v>
      </c>
      <c r="R42" s="24">
        <f t="shared" si="14"/>
        <v>7043</v>
      </c>
      <c r="S42" s="24">
        <f t="shared" si="14"/>
        <v>8237</v>
      </c>
      <c r="T42" s="24">
        <f t="shared" si="14"/>
        <v>9941</v>
      </c>
      <c r="U42" s="24">
        <f t="shared" si="14"/>
        <v>10281</v>
      </c>
      <c r="V42" s="24">
        <f t="shared" si="14"/>
        <v>8457</v>
      </c>
      <c r="W42" s="24">
        <f t="shared" si="14"/>
        <v>7587</v>
      </c>
      <c r="X42" s="24">
        <f t="shared" si="14"/>
        <v>7401</v>
      </c>
      <c r="Y42" s="24">
        <f t="shared" si="14"/>
        <v>7600</v>
      </c>
      <c r="Z42" s="24">
        <f t="shared" si="14"/>
        <v>7128</v>
      </c>
      <c r="AA42" s="24">
        <f t="shared" si="14"/>
        <v>6236</v>
      </c>
      <c r="AB42" s="24">
        <f t="shared" si="14"/>
        <v>4900</v>
      </c>
      <c r="AC42" s="24">
        <f t="shared" si="14"/>
        <v>3879</v>
      </c>
      <c r="AD42" s="24">
        <f t="shared" si="14"/>
        <v>3051</v>
      </c>
      <c r="AE42" s="24">
        <f t="shared" si="14"/>
        <v>4270</v>
      </c>
      <c r="AF42" s="24">
        <f t="shared" si="14"/>
        <v>1359</v>
      </c>
      <c r="AG42" s="24">
        <f t="shared" si="14"/>
        <v>16100</v>
      </c>
      <c r="AH42" s="25">
        <f t="shared" si="14"/>
        <v>115347</v>
      </c>
    </row>
    <row r="43" spans="1:34" ht="12" thickTop="1" x14ac:dyDescent="0.2">
      <c r="A43" s="66" t="s">
        <v>25</v>
      </c>
      <c r="B43" s="67"/>
      <c r="C43" s="26">
        <f>SUM(C41:C42)</f>
        <v>1483</v>
      </c>
      <c r="D43" s="26">
        <f t="shared" ref="D43:AH43" si="15">SUM(D41:D42)</f>
        <v>2093</v>
      </c>
      <c r="E43" s="26">
        <f t="shared" si="15"/>
        <v>1951</v>
      </c>
      <c r="F43" s="26">
        <f t="shared" si="15"/>
        <v>2300</v>
      </c>
      <c r="G43" s="26">
        <f t="shared" si="15"/>
        <v>2535</v>
      </c>
      <c r="H43" s="26">
        <f t="shared" si="15"/>
        <v>2529</v>
      </c>
      <c r="I43" s="26">
        <f t="shared" si="15"/>
        <v>2710</v>
      </c>
      <c r="J43" s="26">
        <f t="shared" si="15"/>
        <v>2730</v>
      </c>
      <c r="K43" s="26">
        <f t="shared" si="15"/>
        <v>3018</v>
      </c>
      <c r="L43" s="26">
        <f t="shared" si="15"/>
        <v>2983</v>
      </c>
      <c r="M43" s="26">
        <f t="shared" si="15"/>
        <v>2914</v>
      </c>
      <c r="N43" s="26">
        <f t="shared" si="15"/>
        <v>3002</v>
      </c>
      <c r="O43" s="26">
        <f t="shared" si="15"/>
        <v>3049</v>
      </c>
      <c r="P43" s="26">
        <f t="shared" si="15"/>
        <v>3074</v>
      </c>
      <c r="Q43" s="26">
        <f t="shared" si="15"/>
        <v>3043</v>
      </c>
      <c r="R43" s="26">
        <f t="shared" si="15"/>
        <v>14137</v>
      </c>
      <c r="S43" s="26">
        <f t="shared" si="15"/>
        <v>16094</v>
      </c>
      <c r="T43" s="26">
        <f t="shared" si="15"/>
        <v>18762</v>
      </c>
      <c r="U43" s="26">
        <f t="shared" si="15"/>
        <v>19248</v>
      </c>
      <c r="V43" s="26">
        <f t="shared" si="15"/>
        <v>15556</v>
      </c>
      <c r="W43" s="26">
        <f t="shared" si="15"/>
        <v>14135</v>
      </c>
      <c r="X43" s="26">
        <f t="shared" si="15"/>
        <v>13396</v>
      </c>
      <c r="Y43" s="26">
        <f t="shared" si="15"/>
        <v>14084</v>
      </c>
      <c r="Z43" s="26">
        <f t="shared" si="15"/>
        <v>13284</v>
      </c>
      <c r="AA43" s="26">
        <f t="shared" si="15"/>
        <v>11492</v>
      </c>
      <c r="AB43" s="26">
        <f t="shared" si="15"/>
        <v>8926</v>
      </c>
      <c r="AC43" s="26">
        <f t="shared" si="15"/>
        <v>6848</v>
      </c>
      <c r="AD43" s="26">
        <f t="shared" si="15"/>
        <v>5107</v>
      </c>
      <c r="AE43" s="26">
        <f t="shared" si="15"/>
        <v>6616</v>
      </c>
      <c r="AF43" s="26">
        <f t="shared" si="15"/>
        <v>2507</v>
      </c>
      <c r="AG43" s="26">
        <f t="shared" si="15"/>
        <v>27497</v>
      </c>
      <c r="AH43" s="27">
        <f t="shared" si="15"/>
        <v>217099</v>
      </c>
    </row>
    <row r="44" spans="1:34" ht="12" thickTop="1" x14ac:dyDescent="0.2"/>
  </sheetData>
  <sheetProtection algorithmName="SHA-512" hashValue="8QMD3cwyzR074xl9+kI0KqWMYue3f2grr7erO21THg08B/xGTurWOGueurxNjK2z3kETg3gRvgSsnjOFwT8MAg==" saltValue="bC/eqQubwap2bNSKX0XIdg==" spinCount="100000" sheet="1" objects="1" scenarios="1"/>
  <mergeCells count="16">
    <mergeCell ref="A8:A10"/>
    <mergeCell ref="A5:A7"/>
    <mergeCell ref="A2:A4"/>
    <mergeCell ref="A23:A25"/>
    <mergeCell ref="A20:A22"/>
    <mergeCell ref="A17:A19"/>
    <mergeCell ref="A14:A16"/>
    <mergeCell ref="A11:A13"/>
    <mergeCell ref="A41:B41"/>
    <mergeCell ref="A42:B42"/>
    <mergeCell ref="A43:B43"/>
    <mergeCell ref="A26:A28"/>
    <mergeCell ref="A29:A31"/>
    <mergeCell ref="A32:A34"/>
    <mergeCell ref="A35:A37"/>
    <mergeCell ref="A38:A40"/>
  </mergeCells>
  <pageMargins left="0.37" right="0.27" top="0.75" bottom="0.75" header="0.3" footer="0.3"/>
  <pageSetup paperSize="14" scale="47" orientation="landscape" horizontalDpi="0" verticalDpi="0" r:id="rId1"/>
  <ignoredErrors>
    <ignoredError sqref="AG37:AH37 AG34:AH34 AG31:AH31 AG28:AH28 AG25:AH25 AG19:AH19 AG22:AH22 AG16:AH16 AG4:AH4 AG7:AH7 AG10:AH10 AG13:AH13" formula="1"/>
    <ignoredError sqref="AG35:AH36 AG32:AH33 AG26:AH27 AG20:AH21 AG11:AH12 AG8:AH9 AG5:AH6" formula="1" formulaRange="1"/>
    <ignoredError sqref="AG38:AH39 AG2:AH3 AF4 AG23:AH24 AG17:AH18 AG14:AH15 AG29:AH30 C4:Q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794C-CBA3-4B12-89BC-2838C9D146B4}">
  <sheetPr>
    <pageSetUpPr fitToPage="1"/>
  </sheetPr>
  <dimension ref="B2:Q22"/>
  <sheetViews>
    <sheetView showGridLines="0" tabSelected="1" workbookViewId="0">
      <selection activeCell="R34" sqref="R34"/>
    </sheetView>
  </sheetViews>
  <sheetFormatPr baseColWidth="10" defaultRowHeight="15" x14ac:dyDescent="0.25"/>
  <cols>
    <col min="2" max="2" width="27.7109375" customWidth="1"/>
    <col min="3" max="17" width="8.7109375" style="79" customWidth="1"/>
  </cols>
  <sheetData>
    <row r="2" spans="2:17" x14ac:dyDescent="0.25">
      <c r="B2" s="83" t="s">
        <v>26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x14ac:dyDescent="0.25">
      <c r="B3" s="84" t="s">
        <v>68</v>
      </c>
      <c r="C3" s="85" t="s">
        <v>53</v>
      </c>
      <c r="D3" s="85" t="s">
        <v>54</v>
      </c>
      <c r="E3" s="85" t="s">
        <v>55</v>
      </c>
      <c r="F3" s="85" t="s">
        <v>56</v>
      </c>
      <c r="G3" s="85" t="s">
        <v>57</v>
      </c>
      <c r="H3" s="85" t="s">
        <v>58</v>
      </c>
      <c r="I3" s="85" t="s">
        <v>59</v>
      </c>
      <c r="J3" s="85" t="s">
        <v>60</v>
      </c>
      <c r="K3" s="85" t="s">
        <v>61</v>
      </c>
      <c r="L3" s="86" t="s">
        <v>62</v>
      </c>
      <c r="M3" s="86" t="s">
        <v>63</v>
      </c>
      <c r="N3" s="86" t="s">
        <v>64</v>
      </c>
      <c r="O3" s="86" t="s">
        <v>65</v>
      </c>
      <c r="P3" s="86" t="s">
        <v>66</v>
      </c>
      <c r="Q3" s="87" t="s">
        <v>67</v>
      </c>
    </row>
    <row r="4" spans="2:17" x14ac:dyDescent="0.25">
      <c r="B4" s="88" t="s">
        <v>23</v>
      </c>
      <c r="C4" s="81">
        <v>3307</v>
      </c>
      <c r="D4" s="81">
        <v>3492</v>
      </c>
      <c r="E4" s="81">
        <v>3543</v>
      </c>
      <c r="F4" s="81">
        <v>3549</v>
      </c>
      <c r="G4" s="82">
        <v>3725</v>
      </c>
      <c r="H4" s="82">
        <v>3927</v>
      </c>
      <c r="I4" s="82">
        <v>3854</v>
      </c>
      <c r="J4" s="82">
        <v>3846</v>
      </c>
      <c r="K4" s="82">
        <v>3866</v>
      </c>
      <c r="L4" s="82">
        <v>3891</v>
      </c>
      <c r="M4" s="82">
        <v>3871</v>
      </c>
      <c r="N4" s="82">
        <v>3760</v>
      </c>
      <c r="O4" s="82">
        <v>3599</v>
      </c>
      <c r="P4" s="82">
        <v>3941</v>
      </c>
      <c r="Q4" s="89">
        <v>3921</v>
      </c>
    </row>
    <row r="5" spans="2:17" x14ac:dyDescent="0.25">
      <c r="B5" s="88" t="s">
        <v>24</v>
      </c>
      <c r="C5" s="81">
        <v>2549</v>
      </c>
      <c r="D5" s="81">
        <v>2727</v>
      </c>
      <c r="E5" s="81">
        <v>2896</v>
      </c>
      <c r="F5" s="81">
        <v>2995</v>
      </c>
      <c r="G5" s="82">
        <v>2911</v>
      </c>
      <c r="H5" s="82">
        <v>2952</v>
      </c>
      <c r="I5" s="82">
        <v>2923</v>
      </c>
      <c r="J5" s="82">
        <v>2936</v>
      </c>
      <c r="K5" s="82">
        <v>2993</v>
      </c>
      <c r="L5" s="82">
        <v>3022</v>
      </c>
      <c r="M5" s="82">
        <v>3039</v>
      </c>
      <c r="N5" s="82">
        <v>3070</v>
      </c>
      <c r="O5" s="82">
        <v>3064</v>
      </c>
      <c r="P5" s="82">
        <v>3183</v>
      </c>
      <c r="Q5" s="89">
        <v>3185</v>
      </c>
    </row>
    <row r="6" spans="2:17" x14ac:dyDescent="0.25">
      <c r="B6" s="88" t="s">
        <v>22</v>
      </c>
      <c r="C6" s="82"/>
      <c r="D6" s="82"/>
      <c r="E6" s="81">
        <v>2293</v>
      </c>
      <c r="F6" s="81">
        <v>2649</v>
      </c>
      <c r="G6" s="82">
        <v>2817</v>
      </c>
      <c r="H6" s="82">
        <v>3045</v>
      </c>
      <c r="I6" s="82">
        <v>3249</v>
      </c>
      <c r="J6" s="82">
        <v>3371</v>
      </c>
      <c r="K6" s="82">
        <v>3386</v>
      </c>
      <c r="L6" s="82">
        <v>3490</v>
      </c>
      <c r="M6" s="82">
        <v>3656</v>
      </c>
      <c r="N6" s="82">
        <v>3705</v>
      </c>
      <c r="O6" s="82">
        <v>3818</v>
      </c>
      <c r="P6" s="82">
        <v>3948</v>
      </c>
      <c r="Q6" s="89">
        <v>4095</v>
      </c>
    </row>
    <row r="7" spans="2:17" x14ac:dyDescent="0.25">
      <c r="B7" s="88" t="s">
        <v>27</v>
      </c>
      <c r="C7" s="82">
        <v>44151</v>
      </c>
      <c r="D7" s="82">
        <v>43860</v>
      </c>
      <c r="E7" s="82">
        <v>41491</v>
      </c>
      <c r="F7" s="82">
        <v>39732</v>
      </c>
      <c r="G7" s="82">
        <v>39100</v>
      </c>
      <c r="H7" s="82">
        <v>40287</v>
      </c>
      <c r="I7" s="82">
        <v>39940</v>
      </c>
      <c r="J7" s="82">
        <v>39389</v>
      </c>
      <c r="K7" s="81">
        <v>39265</v>
      </c>
      <c r="L7" s="81">
        <v>40083</v>
      </c>
      <c r="M7" s="81">
        <v>40646</v>
      </c>
      <c r="N7" s="81">
        <v>40884</v>
      </c>
      <c r="O7" s="81">
        <v>40579</v>
      </c>
      <c r="P7" s="81">
        <v>40938</v>
      </c>
      <c r="Q7" s="90">
        <v>42444</v>
      </c>
    </row>
    <row r="8" spans="2:17" x14ac:dyDescent="0.25">
      <c r="B8" s="88" t="s">
        <v>28</v>
      </c>
      <c r="C8" s="82"/>
      <c r="D8" s="81">
        <v>121</v>
      </c>
      <c r="E8" s="81">
        <v>2077</v>
      </c>
      <c r="F8" s="81">
        <v>2470</v>
      </c>
      <c r="G8" s="81">
        <v>2966</v>
      </c>
      <c r="H8" s="81">
        <v>3035</v>
      </c>
      <c r="I8" s="81">
        <v>8173</v>
      </c>
      <c r="J8" s="82">
        <v>10156</v>
      </c>
      <c r="K8" s="82">
        <v>11153</v>
      </c>
      <c r="L8" s="82">
        <v>12390</v>
      </c>
      <c r="M8" s="82">
        <v>13448</v>
      </c>
      <c r="N8" s="82">
        <v>14562</v>
      </c>
      <c r="O8" s="82">
        <v>16404</v>
      </c>
      <c r="P8" s="82">
        <v>18029</v>
      </c>
      <c r="Q8" s="89">
        <v>19675</v>
      </c>
    </row>
    <row r="9" spans="2:17" x14ac:dyDescent="0.25">
      <c r="B9" s="88" t="s">
        <v>29</v>
      </c>
      <c r="C9" s="82">
        <v>15151</v>
      </c>
      <c r="D9" s="82">
        <v>16937</v>
      </c>
      <c r="E9" s="82">
        <v>18528</v>
      </c>
      <c r="F9" s="82">
        <v>19534</v>
      </c>
      <c r="G9" s="82">
        <v>20768</v>
      </c>
      <c r="H9" s="82">
        <v>22123</v>
      </c>
      <c r="I9" s="82">
        <v>22857</v>
      </c>
      <c r="J9" s="82">
        <v>23385</v>
      </c>
      <c r="K9" s="82">
        <v>23869</v>
      </c>
      <c r="L9" s="82">
        <v>24740</v>
      </c>
      <c r="M9" s="82">
        <v>26063</v>
      </c>
      <c r="N9" s="82">
        <v>26773</v>
      </c>
      <c r="O9" s="82">
        <v>28423</v>
      </c>
      <c r="P9" s="82">
        <v>29773</v>
      </c>
      <c r="Q9" s="89">
        <v>31782</v>
      </c>
    </row>
    <row r="10" spans="2:17" x14ac:dyDescent="0.25">
      <c r="B10" s="88" t="s">
        <v>30</v>
      </c>
      <c r="C10" s="81">
        <v>1917</v>
      </c>
      <c r="D10" s="81">
        <v>3878</v>
      </c>
      <c r="E10" s="81">
        <v>4213</v>
      </c>
      <c r="F10" s="81">
        <v>4102</v>
      </c>
      <c r="G10" s="82">
        <v>4133</v>
      </c>
      <c r="H10" s="82">
        <v>4477</v>
      </c>
      <c r="I10" s="82">
        <v>4720</v>
      </c>
      <c r="J10" s="82">
        <v>4442</v>
      </c>
      <c r="K10" s="82">
        <v>5103</v>
      </c>
      <c r="L10" s="82">
        <v>5172</v>
      </c>
      <c r="M10" s="82">
        <v>5175</v>
      </c>
      <c r="N10" s="82">
        <v>5343</v>
      </c>
      <c r="O10" s="82">
        <v>6514</v>
      </c>
      <c r="P10" s="82">
        <v>6829</v>
      </c>
      <c r="Q10" s="89">
        <v>6601</v>
      </c>
    </row>
    <row r="11" spans="2:17" x14ac:dyDescent="0.25">
      <c r="B11" s="88" t="s">
        <v>31</v>
      </c>
      <c r="C11" s="82">
        <v>16439</v>
      </c>
      <c r="D11" s="82">
        <v>17167</v>
      </c>
      <c r="E11" s="82">
        <v>17654</v>
      </c>
      <c r="F11" s="82">
        <v>17797</v>
      </c>
      <c r="G11" s="82">
        <v>17875</v>
      </c>
      <c r="H11" s="82">
        <v>18131</v>
      </c>
      <c r="I11" s="82">
        <v>17961</v>
      </c>
      <c r="J11" s="82">
        <v>17759</v>
      </c>
      <c r="K11" s="82">
        <v>18150</v>
      </c>
      <c r="L11" s="82">
        <v>18521</v>
      </c>
      <c r="M11" s="82">
        <v>18757</v>
      </c>
      <c r="N11" s="82">
        <v>19068</v>
      </c>
      <c r="O11" s="82">
        <v>19645</v>
      </c>
      <c r="P11" s="82">
        <v>20131</v>
      </c>
      <c r="Q11" s="89">
        <v>20626</v>
      </c>
    </row>
    <row r="12" spans="2:17" x14ac:dyDescent="0.25">
      <c r="B12" s="88" t="s">
        <v>32</v>
      </c>
      <c r="C12" s="82">
        <v>23073</v>
      </c>
      <c r="D12" s="82">
        <v>23437</v>
      </c>
      <c r="E12" s="82">
        <v>23988</v>
      </c>
      <c r="F12" s="82">
        <v>23690</v>
      </c>
      <c r="G12" s="82">
        <v>24113</v>
      </c>
      <c r="H12" s="82">
        <v>25230</v>
      </c>
      <c r="I12" s="82">
        <v>25315</v>
      </c>
      <c r="J12" s="82">
        <v>25496</v>
      </c>
      <c r="K12" s="82">
        <v>26009</v>
      </c>
      <c r="L12" s="82">
        <v>26705</v>
      </c>
      <c r="M12" s="82">
        <v>27002</v>
      </c>
      <c r="N12" s="82">
        <v>27103</v>
      </c>
      <c r="O12" s="82">
        <v>26798</v>
      </c>
      <c r="P12" s="82">
        <v>27366</v>
      </c>
      <c r="Q12" s="89">
        <v>27344</v>
      </c>
    </row>
    <row r="13" spans="2:17" x14ac:dyDescent="0.25">
      <c r="B13" s="88" t="s">
        <v>33</v>
      </c>
      <c r="C13" s="82">
        <v>32423</v>
      </c>
      <c r="D13" s="82">
        <v>32460</v>
      </c>
      <c r="E13" s="82">
        <v>32395</v>
      </c>
      <c r="F13" s="82">
        <v>31557</v>
      </c>
      <c r="G13" s="82">
        <v>31399</v>
      </c>
      <c r="H13" s="82">
        <v>31971</v>
      </c>
      <c r="I13" s="82">
        <v>31481</v>
      </c>
      <c r="J13" s="82">
        <v>30860</v>
      </c>
      <c r="K13" s="82">
        <v>30748</v>
      </c>
      <c r="L13" s="82">
        <v>30681</v>
      </c>
      <c r="M13" s="82">
        <v>30509</v>
      </c>
      <c r="N13" s="82">
        <v>30207</v>
      </c>
      <c r="O13" s="82">
        <v>29887</v>
      </c>
      <c r="P13" s="82">
        <v>30413</v>
      </c>
      <c r="Q13" s="89">
        <v>30983</v>
      </c>
    </row>
    <row r="14" spans="2:17" x14ac:dyDescent="0.25">
      <c r="B14" s="88" t="s">
        <v>34</v>
      </c>
      <c r="C14" s="82">
        <v>24418</v>
      </c>
      <c r="D14" s="82">
        <v>23793</v>
      </c>
      <c r="E14" s="82">
        <v>24697</v>
      </c>
      <c r="F14" s="82">
        <v>24678</v>
      </c>
      <c r="G14" s="82">
        <v>25031</v>
      </c>
      <c r="H14" s="82">
        <v>25764</v>
      </c>
      <c r="I14" s="82">
        <v>24381</v>
      </c>
      <c r="J14" s="82">
        <v>24494</v>
      </c>
      <c r="K14" s="82">
        <v>24559</v>
      </c>
      <c r="L14" s="82">
        <v>24923</v>
      </c>
      <c r="M14" s="82">
        <v>25211</v>
      </c>
      <c r="N14" s="82">
        <v>25113</v>
      </c>
      <c r="O14" s="82">
        <v>24578</v>
      </c>
      <c r="P14" s="82">
        <v>25315</v>
      </c>
      <c r="Q14" s="89">
        <v>25457</v>
      </c>
    </row>
    <row r="15" spans="2:17" x14ac:dyDescent="0.25">
      <c r="B15" s="88" t="s">
        <v>35</v>
      </c>
      <c r="C15" s="82"/>
      <c r="D15" s="82"/>
      <c r="E15" s="82"/>
      <c r="F15" s="82"/>
      <c r="G15" s="82"/>
      <c r="H15" s="82"/>
      <c r="I15" s="82"/>
      <c r="J15" s="82"/>
      <c r="K15" s="82">
        <v>1</v>
      </c>
      <c r="L15" s="82">
        <v>121</v>
      </c>
      <c r="M15" s="82">
        <v>116</v>
      </c>
      <c r="N15" s="82">
        <v>120</v>
      </c>
      <c r="O15" s="82">
        <v>1</v>
      </c>
      <c r="P15" s="82"/>
      <c r="Q15" s="89">
        <v>0</v>
      </c>
    </row>
    <row r="16" spans="2:17" x14ac:dyDescent="0.25">
      <c r="B16" s="88" t="s">
        <v>20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>
        <v>1</v>
      </c>
      <c r="P16" s="82">
        <v>5</v>
      </c>
      <c r="Q16" s="89">
        <v>388</v>
      </c>
    </row>
    <row r="17" spans="2:17" x14ac:dyDescent="0.25">
      <c r="B17" s="88" t="s">
        <v>21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>
        <v>2</v>
      </c>
      <c r="O17" s="82">
        <v>1</v>
      </c>
      <c r="P17" s="82">
        <v>102</v>
      </c>
      <c r="Q17" s="89">
        <v>598</v>
      </c>
    </row>
    <row r="18" spans="2:17" x14ac:dyDescent="0.25">
      <c r="B18" s="91" t="s">
        <v>36</v>
      </c>
      <c r="C18" s="92">
        <f t="shared" ref="C18:I18" si="0">SUM(C4:C14)</f>
        <v>163428</v>
      </c>
      <c r="D18" s="92">
        <f t="shared" si="0"/>
        <v>167872</v>
      </c>
      <c r="E18" s="92">
        <f t="shared" si="0"/>
        <v>173775</v>
      </c>
      <c r="F18" s="92">
        <f t="shared" si="0"/>
        <v>172753</v>
      </c>
      <c r="G18" s="92">
        <f t="shared" si="0"/>
        <v>174838</v>
      </c>
      <c r="H18" s="92">
        <f t="shared" si="0"/>
        <v>180942</v>
      </c>
      <c r="I18" s="92">
        <f t="shared" si="0"/>
        <v>184854</v>
      </c>
      <c r="J18" s="92">
        <f>SUM(J4:J15)</f>
        <v>186134</v>
      </c>
      <c r="K18" s="92">
        <f>SUM(K4:K15)</f>
        <v>189102</v>
      </c>
      <c r="L18" s="92">
        <f>SUM(L4:L15)</f>
        <v>193739</v>
      </c>
      <c r="M18" s="92">
        <f>SUM(M4:M15)</f>
        <v>197493</v>
      </c>
      <c r="N18" s="92">
        <f>SUM(N4:N17)</f>
        <v>199710</v>
      </c>
      <c r="O18" s="92">
        <f>SUM(O4:O17)</f>
        <v>203312</v>
      </c>
      <c r="P18" s="92">
        <f t="shared" ref="P18:Q18" si="1">SUM(P4:P17)</f>
        <v>209973</v>
      </c>
      <c r="Q18" s="93">
        <f t="shared" si="1"/>
        <v>217099</v>
      </c>
    </row>
    <row r="19" spans="2:17" x14ac:dyDescent="0.25">
      <c r="B19" s="94" t="s">
        <v>69</v>
      </c>
      <c r="C19" s="95"/>
      <c r="D19" s="96"/>
      <c r="E19" s="77"/>
      <c r="F19" s="77"/>
      <c r="G19" s="77"/>
      <c r="H19" s="77"/>
      <c r="I19" s="77"/>
      <c r="J19" s="77"/>
      <c r="K19" s="78"/>
    </row>
    <row r="20" spans="2:17" x14ac:dyDescent="0.25">
      <c r="B20" s="97" t="s">
        <v>37</v>
      </c>
      <c r="C20" s="80"/>
      <c r="D20" s="98"/>
      <c r="E20" s="77"/>
      <c r="F20" s="77"/>
      <c r="G20" s="77"/>
      <c r="H20" s="77"/>
      <c r="I20" s="77"/>
      <c r="J20" s="77"/>
      <c r="K20" s="78"/>
    </row>
    <row r="21" spans="2:17" x14ac:dyDescent="0.25">
      <c r="B21" s="97" t="s">
        <v>38</v>
      </c>
      <c r="C21" s="80"/>
      <c r="D21" s="98"/>
      <c r="F21" s="77"/>
      <c r="G21" s="77"/>
      <c r="H21" s="77"/>
      <c r="I21" s="77"/>
      <c r="J21" s="77"/>
      <c r="K21" s="78"/>
    </row>
    <row r="22" spans="2:17" x14ac:dyDescent="0.25">
      <c r="B22" s="99" t="s">
        <v>39</v>
      </c>
      <c r="C22" s="100"/>
      <c r="D22" s="101"/>
    </row>
  </sheetData>
  <sheetProtection algorithmName="SHA-512" hashValue="NnlgIBfDUFuZU9bEjqvRc6LfCaVACD9fNFRl6x614D3Y0zB3EuqJd/cFkLFEL3CPWuDucuP1DDbFDm++bG1v8g==" saltValue="JPtOiSU2twHA/A9P4BLNKQ==" spinCount="100000" sheet="1" objects="1" scenarios="1"/>
  <mergeCells count="1">
    <mergeCell ref="B2:Q2"/>
  </mergeCells>
  <pageMargins left="0.7" right="0.7" top="0.75" bottom="0.75" header="0.3" footer="0.3"/>
  <pageSetup scale="53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Etario.x.Establ.Sector.Genero</vt:lpstr>
      <vt:lpstr>Tabla&amp;Gráfica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2024-01-15T20:44:51Z</dcterms:modified>
</cp:coreProperties>
</file>